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art" sheetId="1" r:id="rId5"/>
    <sheet state="visible" name="Phase 1" sheetId="2" r:id="rId6"/>
    <sheet state="visible" name="Phase 2" sheetId="3" r:id="rId7"/>
    <sheet state="visible" name="Phase 3" sheetId="4" r:id="rId8"/>
    <sheet state="visible" name="Phase 4" sheetId="5" r:id="rId9"/>
    <sheet state="visible" name="Phase 5" sheetId="6" r:id="rId10"/>
    <sheet state="visible" name="Phase 6" sheetId="7" r:id="rId11"/>
    <sheet state="visible" name="Phase 7" sheetId="8" r:id="rId12"/>
  </sheets>
  <definedNames/>
  <calcPr/>
</workbook>
</file>

<file path=xl/sharedStrings.xml><?xml version="1.0" encoding="utf-8"?>
<sst xmlns="http://schemas.openxmlformats.org/spreadsheetml/2006/main" count="3641" uniqueCount="187">
  <si>
    <t>Bodyweight</t>
  </si>
  <si>
    <t>Test day 1</t>
  </si>
  <si>
    <t>Exercise</t>
  </si>
  <si>
    <t>Input</t>
  </si>
  <si>
    <t>Bench Press 12 reps</t>
  </si>
  <si>
    <t>Close Grip Lat Pulldown 12 reps</t>
  </si>
  <si>
    <t>Seated DB Shoulder Press 12 reps</t>
  </si>
  <si>
    <t>Test day 2</t>
  </si>
  <si>
    <t>Deadlift 8 reps</t>
  </si>
  <si>
    <t>Barbell Squat 8 reps</t>
  </si>
  <si>
    <t>PHASE 1 – WEEK 1</t>
  </si>
  <si>
    <t>WEEK 1 - MONDAY</t>
  </si>
  <si>
    <t>Set 1</t>
  </si>
  <si>
    <t>Set 2</t>
  </si>
  <si>
    <t>Set 3</t>
  </si>
  <si>
    <t>Set 4</t>
  </si>
  <si>
    <t>Weight</t>
  </si>
  <si>
    <t>Reps</t>
  </si>
  <si>
    <t>Close Grip Lat Pulldown</t>
  </si>
  <si>
    <t>Seated Cable Row (V-grip)</t>
  </si>
  <si>
    <t>Barbell Shrug</t>
  </si>
  <si>
    <t>EZ Bar Curl</t>
  </si>
  <si>
    <t>Seated Hammer Curl</t>
  </si>
  <si>
    <t>-</t>
  </si>
  <si>
    <t>WEEK 1 - TUESDAY</t>
  </si>
  <si>
    <t>Bench Press</t>
  </si>
  <si>
    <t>Machine Chest Fly</t>
  </si>
  <si>
    <t>Seated DB Shoulder Press</t>
  </si>
  <si>
    <t>Lateral Raise</t>
  </si>
  <si>
    <t>Cable Tricep Pushdown</t>
  </si>
  <si>
    <t>WEEK 1 - WEDNESDAY</t>
  </si>
  <si>
    <t>Deadlift</t>
  </si>
  <si>
    <t>Leg Extension</t>
  </si>
  <si>
    <t>Standing DB Calf Raise</t>
  </si>
  <si>
    <t>Parallel Bars Knee Raise</t>
  </si>
  <si>
    <t>Machine Crunch</t>
  </si>
  <si>
    <t>WEEK 1 - THURSDAY</t>
  </si>
  <si>
    <t>Lat Pulldown</t>
  </si>
  <si>
    <t>Seated Cable Row (wide grip)</t>
  </si>
  <si>
    <t>WEEK 1 - FRIDAY</t>
  </si>
  <si>
    <t>Machine Chest Press</t>
  </si>
  <si>
    <t>Single Arm Cable Fly</t>
  </si>
  <si>
    <t>Cable Lateral Raise</t>
  </si>
  <si>
    <t>Cable Overhead Extension</t>
  </si>
  <si>
    <t>PHASE 1 – WEEK 2</t>
  </si>
  <si>
    <t>WEEK 2 - MONDAY</t>
  </si>
  <si>
    <t>Seated Cable Row (wide-grip)</t>
  </si>
  <si>
    <t>Preacher Curl</t>
  </si>
  <si>
    <t>WEEK 2 - TUESDAY</t>
  </si>
  <si>
    <t>Incline DB Bench Press</t>
  </si>
  <si>
    <t>WEEK 2 - WEDNESDAY</t>
  </si>
  <si>
    <t>Barbell Squat</t>
  </si>
  <si>
    <t>Leg Curl</t>
  </si>
  <si>
    <t>Seated Calf Raises (machine)</t>
  </si>
  <si>
    <t>Cable Crunch</t>
  </si>
  <si>
    <t>WEEK 2 - THURSDAY</t>
  </si>
  <si>
    <t>Reverse Grip Lat Pulldown</t>
  </si>
  <si>
    <t>WEEK 2 - FRIDAY</t>
  </si>
  <si>
    <t>Incline Bench Press</t>
  </si>
  <si>
    <t>Seated Shoulder Press (machine)</t>
  </si>
  <si>
    <t>PHASE 1 – WEEK 3</t>
  </si>
  <si>
    <t>WEEK 3 - MONDAY</t>
  </si>
  <si>
    <t>WEEK 3 - TUESDAY</t>
  </si>
  <si>
    <t>WEEK 3 - WEDNESDAY</t>
  </si>
  <si>
    <t>WEEK 3 - THURSDAY</t>
  </si>
  <si>
    <t>WEEK 3 - FRIDAY</t>
  </si>
  <si>
    <t>PHASE 1 – WEEK 4</t>
  </si>
  <si>
    <t>WEEK 4 - MONDAY</t>
  </si>
  <si>
    <t>WEEK 4 - TUESDAY</t>
  </si>
  <si>
    <t>WEEK 4 - WEDNESDAY</t>
  </si>
  <si>
    <t>WEEK 4 - THURSDAY</t>
  </si>
  <si>
    <t>WEEK 4 - FRIDAY</t>
  </si>
  <si>
    <t>PHASE 2 - WEEK 1</t>
  </si>
  <si>
    <t xml:space="preserve">Target </t>
  </si>
  <si>
    <t xml:space="preserve">Reps </t>
  </si>
  <si>
    <t>Target</t>
  </si>
  <si>
    <t>Cable Triceps Pushdown</t>
  </si>
  <si>
    <t>Back Extension (Hyperextension)</t>
  </si>
  <si>
    <t>Goblet Squat</t>
  </si>
  <si>
    <t>PHASE 2 - WEEK 2</t>
  </si>
  <si>
    <t>PHASE 2 - WEEK 3</t>
  </si>
  <si>
    <t>PHASE 2 - WEEK 4</t>
  </si>
  <si>
    <t>PHASE 2 - WEEK 5</t>
  </si>
  <si>
    <t>WEEK 5 - MONDAY</t>
  </si>
  <si>
    <t>6-8</t>
  </si>
  <si>
    <t>8-10</t>
  </si>
  <si>
    <t>WEEK 5 - TUESDAY</t>
  </si>
  <si>
    <t>WEEK 5 - WEDNESDAY</t>
  </si>
  <si>
    <t>WEEK 5 - THURSDAY</t>
  </si>
  <si>
    <t>WEEK 5 - FRIDAY</t>
  </si>
  <si>
    <t>PHASE 2 - WEEK 6</t>
  </si>
  <si>
    <t>WEEK 6 - MONDAY</t>
  </si>
  <si>
    <t>WEEK 6 - TUESDAY</t>
  </si>
  <si>
    <t>WEEK 6 - WEDNESDAY</t>
  </si>
  <si>
    <t>WEEK 6 - THURSDAY</t>
  </si>
  <si>
    <t>WEEK 6 - FRIDAY</t>
  </si>
  <si>
    <t>PHASE 2 - WEEK 7</t>
  </si>
  <si>
    <t>WEEK 7 - MONDAY</t>
  </si>
  <si>
    <t>WEEK 7 - TUESDAY</t>
  </si>
  <si>
    <t>WEEK 7 - WEDNESDAY</t>
  </si>
  <si>
    <t>WEEK 7 - THURSDAY</t>
  </si>
  <si>
    <t>WEEK 7 - FRIDAY</t>
  </si>
  <si>
    <t>PHASE 2 - WEEK 8</t>
  </si>
  <si>
    <t>WEEK 8 - MONDAY</t>
  </si>
  <si>
    <t>WEEK 8 - TUESDAY</t>
  </si>
  <si>
    <t>WEEK 8 - WEDNESDAY</t>
  </si>
  <si>
    <t>WEEK 8 - THURSDAY</t>
  </si>
  <si>
    <t>WEEK 8 - FRIDAY</t>
  </si>
  <si>
    <t>PHASE 3 - WEEK 1</t>
  </si>
  <si>
    <t>Accessory #1</t>
  </si>
  <si>
    <t>Set</t>
  </si>
  <si>
    <t>RPE</t>
  </si>
  <si>
    <t>Accessory #2</t>
  </si>
  <si>
    <t>Seated Cable Row</t>
  </si>
  <si>
    <t>Barbell Row</t>
  </si>
  <si>
    <t>Accessory #3</t>
  </si>
  <si>
    <t>Face Pull</t>
  </si>
  <si>
    <t>Overhead Press</t>
  </si>
  <si>
    <t>Romanian Deadlift</t>
  </si>
  <si>
    <t>PHASE 3 - WEEK 2</t>
  </si>
  <si>
    <t>PHASE 3 - WEEK 3</t>
  </si>
  <si>
    <t>PHASE 3 - WEEK 4</t>
  </si>
  <si>
    <t>RESULTS</t>
  </si>
  <si>
    <t>PHASE 4 - WEEK 1</t>
  </si>
  <si>
    <t>Bench Press 1RM</t>
  </si>
  <si>
    <t>Squat 1RM</t>
  </si>
  <si>
    <t>Deadlift 1RM</t>
  </si>
  <si>
    <t>Overhead Press 1RM</t>
  </si>
  <si>
    <t>Parallel Bars Leg Raise</t>
  </si>
  <si>
    <t>PHASE 4 - WEEK 2</t>
  </si>
  <si>
    <t>PHASE 4 - WEEK 3</t>
  </si>
  <si>
    <t>PHASE 4 - WEEK 4</t>
  </si>
  <si>
    <t>PHASE 4 - WEEK 5</t>
  </si>
  <si>
    <t>PHASE 4 - WEEK 6</t>
  </si>
  <si>
    <t>PHASE 4 - WEEK 7</t>
  </si>
  <si>
    <t>PHASE 4 - WEEK 8</t>
  </si>
  <si>
    <t>PHASE 5 - WEEK 1</t>
  </si>
  <si>
    <t>Chin-up</t>
  </si>
  <si>
    <t>Push-up</t>
  </si>
  <si>
    <t>PHASE 5 - WEEK 2</t>
  </si>
  <si>
    <t>PHASE 5 - WEEK 3</t>
  </si>
  <si>
    <t>AMRAP</t>
  </si>
  <si>
    <t>PHASE 5 - WEEK 4 [Deload]</t>
  </si>
  <si>
    <t>PHASE 5 - WEEK 5</t>
  </si>
  <si>
    <t>PHASE 5 - WEEK 6</t>
  </si>
  <si>
    <t>PHASE 5 - WEEK 7</t>
  </si>
  <si>
    <t>PHASE 5 - WEEK 8 [Deload]</t>
  </si>
  <si>
    <t>PHASE 5 - WEEK 9</t>
  </si>
  <si>
    <t>WEEK 9 - MONDAY</t>
  </si>
  <si>
    <t>WEEK 9 - WEDNESDAY</t>
  </si>
  <si>
    <t>WEEK 9 - FRIDAY</t>
  </si>
  <si>
    <t>PHASE 5 - WEEK 10</t>
  </si>
  <si>
    <t>WEEK 10 - MONDAY</t>
  </si>
  <si>
    <t>WEEK 10 - WEDNESDAY</t>
  </si>
  <si>
    <t>WEEK 10 - FRIDAY</t>
  </si>
  <si>
    <t>PHASE 5 - WEEK 11</t>
  </si>
  <si>
    <t>WEEK 11 - MONDAY</t>
  </si>
  <si>
    <t>WEEK 11 - WEDNESDAY</t>
  </si>
  <si>
    <t>WEEK 11 - FRIDAY</t>
  </si>
  <si>
    <t>PHASE 5 - WEEK 12 [Deload]</t>
  </si>
  <si>
    <t>WEEK 12 - MONDAY</t>
  </si>
  <si>
    <t>WEEK 12 - WEDNESDAY</t>
  </si>
  <si>
    <t>WEEK 12 - FRIDAY</t>
  </si>
  <si>
    <t>PHASE 6 - WEEK 1</t>
  </si>
  <si>
    <t>Close Grip Bench Press</t>
  </si>
  <si>
    <t>PHASE 6 - WEEK 2</t>
  </si>
  <si>
    <t>PHASE 6 - WEEK 3</t>
  </si>
  <si>
    <t>PHASE 6 - WEEK 4 [Deload]</t>
  </si>
  <si>
    <t>PHASE 7 - WEEK 1</t>
  </si>
  <si>
    <t>Low Pin Press</t>
  </si>
  <si>
    <t>Paused Squat</t>
  </si>
  <si>
    <t>Pin Squat</t>
  </si>
  <si>
    <t>Hanging Knee Raise</t>
  </si>
  <si>
    <t>Paused Beltless Deadlift</t>
  </si>
  <si>
    <t>Snatch Grip Deadlift</t>
  </si>
  <si>
    <t>Paused Bench Press</t>
  </si>
  <si>
    <t>Paused Beltless Squat</t>
  </si>
  <si>
    <t>Chip-up</t>
  </si>
  <si>
    <t>PHASE 7 - WEEK 2</t>
  </si>
  <si>
    <t>PHASE 7 - WEEK 3</t>
  </si>
  <si>
    <t>PHASE 7 - WEEK 4</t>
  </si>
  <si>
    <t>PHASE 7 - WEEK 5</t>
  </si>
  <si>
    <t>Spoto Press</t>
  </si>
  <si>
    <t>Deficit Deadlift</t>
  </si>
  <si>
    <t>PHASE 7 - WEEK 6</t>
  </si>
  <si>
    <t>PHASE 7 - WEEK 7</t>
  </si>
  <si>
    <t>PHASE 7 - WEEK 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</si>
</sst>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/>
  </fonts>
  <fills count="2">
    <fill>
      <patternFill patternType="none"/>
    </fill>
    <fill>
      <patternFill patternType="lightGray"/>
    </fill>
  </fills>
  <borders count="1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2" fillId="0" fontId="2" numFmtId="0" xfId="0" applyAlignment="1" applyBorder="1" applyFont="1">
      <alignment horizontal="center" readingOrder="0"/>
    </xf>
    <xf borderId="3" fillId="0" fontId="3" numFmtId="0" xfId="0" applyBorder="1" applyFont="1"/>
    <xf borderId="1" fillId="0" fontId="2" numFmtId="0" xfId="0" applyAlignment="1" applyBorder="1" applyFont="1">
      <alignment horizontal="center" readingOrder="0"/>
    </xf>
    <xf borderId="4" fillId="0" fontId="2" numFmtId="0" xfId="0" applyAlignment="1" applyBorder="1" applyFont="1">
      <alignment horizontal="center" readingOrder="0"/>
    </xf>
    <xf borderId="0" fillId="0" fontId="1" numFmtId="0" xfId="0" applyAlignment="1" applyFont="1">
      <alignment horizontal="center" readingOrder="0"/>
    </xf>
    <xf borderId="5" fillId="0" fontId="3" numFmtId="0" xfId="0" applyBorder="1" applyFont="1"/>
    <xf borderId="6" fillId="0" fontId="2" numFmtId="0" xfId="0" applyAlignment="1" applyBorder="1" applyFont="1">
      <alignment horizontal="center" readingOrder="0" vertical="center"/>
    </xf>
    <xf borderId="7" fillId="0" fontId="3" numFmtId="0" xfId="0" applyBorder="1" applyFont="1"/>
    <xf borderId="8" fillId="0" fontId="2" numFmtId="0" xfId="0" applyAlignment="1" applyBorder="1" applyFont="1">
      <alignment horizontal="center" readingOrder="0"/>
    </xf>
    <xf borderId="8" fillId="0" fontId="2" numFmtId="0" xfId="0" applyAlignment="1" applyBorder="1" applyFont="1">
      <alignment horizontal="center"/>
    </xf>
    <xf borderId="0" fillId="0" fontId="2" numFmtId="0" xfId="0" applyAlignment="1" applyFont="1">
      <alignment horizontal="center"/>
    </xf>
    <xf quotePrefix="1" borderId="8" fillId="0" fontId="2" numFmtId="0" xfId="0" applyAlignment="1" applyBorder="1" applyFont="1">
      <alignment horizontal="center" readingOrder="0"/>
    </xf>
    <xf borderId="0" fillId="0" fontId="2" numFmtId="0" xfId="0" applyAlignment="1" applyFont="1">
      <alignment readingOrder="0"/>
    </xf>
    <xf borderId="9" fillId="0" fontId="3" numFmtId="0" xfId="0" applyBorder="1" applyFont="1"/>
    <xf borderId="6" fillId="0" fontId="2" numFmtId="0" xfId="0" applyAlignment="1" applyBorder="1" applyFont="1">
      <alignment horizontal="center" vertical="center"/>
    </xf>
    <xf borderId="0" fillId="0" fontId="2" numFmtId="0" xfId="0" applyAlignment="1" applyFont="1">
      <alignment horizontal="center" readingOrder="0" vertical="center"/>
    </xf>
    <xf borderId="0" fillId="0" fontId="2" numFmtId="0" xfId="0" applyAlignment="1" applyFont="1">
      <alignment horizontal="center" readingOrder="0"/>
    </xf>
    <xf borderId="1" fillId="0" fontId="1" numFmtId="0" xfId="0" applyAlignment="1" applyBorder="1" applyFont="1">
      <alignment horizontal="center" readingOrder="0" vertical="center"/>
    </xf>
    <xf borderId="8" fillId="0" fontId="2" numFmtId="0" xfId="0" applyAlignment="1" applyBorder="1" applyFont="1">
      <alignment horizontal="center" readingOrder="0" vertical="center"/>
    </xf>
    <xf borderId="8" fillId="0" fontId="2" numFmtId="0" xfId="0" applyAlignment="1" applyBorder="1" applyFont="1">
      <alignment horizontal="center" vertical="center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11" Type="http://schemas.openxmlformats.org/officeDocument/2006/relationships/worksheet" Target="worksheets/sheet7.xml"/><Relationship Id="rId10" Type="http://schemas.openxmlformats.org/officeDocument/2006/relationships/worksheet" Target="worksheets/sheet6.xml"/><Relationship Id="rId12" Type="http://schemas.openxmlformats.org/officeDocument/2006/relationships/worksheet" Target="worksheets/sheet8.xml"/><Relationship Id="rId9" Type="http://schemas.openxmlformats.org/officeDocument/2006/relationships/worksheet" Target="worksheets/sheet5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</cols>
  <sheetData>
    <row r="2">
      <c r="B2" s="1" t="s">
        <v>0</v>
      </c>
      <c r="C2" s="2"/>
    </row>
    <row r="4">
      <c r="B4" s="1" t="s">
        <v>1</v>
      </c>
      <c r="C4" s="3"/>
    </row>
    <row r="5">
      <c r="B5" s="4" t="s">
        <v>2</v>
      </c>
      <c r="C5" s="5" t="s">
        <v>3</v>
      </c>
    </row>
    <row r="6">
      <c r="B6" s="4" t="s">
        <v>4</v>
      </c>
      <c r="C6" s="5"/>
    </row>
    <row r="7">
      <c r="B7" s="4" t="s">
        <v>5</v>
      </c>
      <c r="C7" s="5"/>
    </row>
    <row r="8">
      <c r="B8" s="4" t="s">
        <v>6</v>
      </c>
      <c r="C8" s="5"/>
    </row>
    <row r="10">
      <c r="B10" s="1" t="s">
        <v>7</v>
      </c>
      <c r="C10" s="3"/>
    </row>
    <row r="11">
      <c r="B11" s="4" t="s">
        <v>2</v>
      </c>
      <c r="C11" s="5" t="s">
        <v>3</v>
      </c>
    </row>
    <row r="12">
      <c r="B12" s="4" t="s">
        <v>8</v>
      </c>
      <c r="C12" s="5"/>
    </row>
    <row r="13">
      <c r="B13" s="4" t="s">
        <v>9</v>
      </c>
      <c r="C13" s="5"/>
    </row>
  </sheetData>
  <mergeCells count="2">
    <mergeCell ref="B4:C4"/>
    <mergeCell ref="B10:C10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10" width="7.0"/>
  </cols>
  <sheetData>
    <row r="2">
      <c r="B2" s="6" t="s">
        <v>10</v>
      </c>
    </row>
    <row r="4">
      <c r="B4" s="1" t="s">
        <v>11</v>
      </c>
      <c r="C4" s="7"/>
      <c r="D4" s="7"/>
      <c r="E4" s="7"/>
      <c r="F4" s="7"/>
      <c r="G4" s="7"/>
      <c r="H4" s="7"/>
      <c r="I4" s="7"/>
      <c r="J4" s="3"/>
    </row>
    <row r="5">
      <c r="B5" s="8" t="s">
        <v>2</v>
      </c>
      <c r="C5" s="4" t="s">
        <v>12</v>
      </c>
      <c r="D5" s="3"/>
      <c r="E5" s="4" t="s">
        <v>13</v>
      </c>
      <c r="F5" s="3"/>
      <c r="G5" s="4" t="s">
        <v>14</v>
      </c>
      <c r="H5" s="3"/>
      <c r="I5" s="4" t="s">
        <v>15</v>
      </c>
      <c r="J5" s="3"/>
    </row>
    <row r="6">
      <c r="B6" s="9"/>
      <c r="C6" s="10" t="s">
        <v>16</v>
      </c>
      <c r="D6" s="10" t="s">
        <v>17</v>
      </c>
      <c r="E6" s="10" t="s">
        <v>16</v>
      </c>
      <c r="F6" s="10" t="s">
        <v>17</v>
      </c>
      <c r="G6" s="10" t="s">
        <v>16</v>
      </c>
      <c r="H6" s="10" t="s">
        <v>17</v>
      </c>
      <c r="I6" s="10" t="s">
        <v>16</v>
      </c>
      <c r="J6" s="10" t="s">
        <v>17</v>
      </c>
    </row>
    <row r="7">
      <c r="B7" s="10" t="s">
        <v>18</v>
      </c>
      <c r="C7" s="11">
        <f>ROUND(0.8*Start!C7,0)</f>
        <v>0</v>
      </c>
      <c r="D7" s="10">
        <v>12.0</v>
      </c>
      <c r="E7" s="11">
        <f>ROUND(0.8*Start!C7,0)</f>
        <v>0</v>
      </c>
      <c r="F7" s="10">
        <v>12.0</v>
      </c>
      <c r="G7" s="11">
        <f>ROUND(0.8*Start!C7,0)</f>
        <v>0</v>
      </c>
      <c r="H7" s="10">
        <v>12.0</v>
      </c>
      <c r="I7" s="11">
        <f>ROUND(0.8*Start!C7,0)</f>
        <v>0</v>
      </c>
      <c r="J7" s="10">
        <v>12.0</v>
      </c>
    </row>
    <row r="8">
      <c r="B8" s="10" t="s">
        <v>19</v>
      </c>
      <c r="C8" s="11">
        <f>ROUND(0.7*Start!C7,0)</f>
        <v>0</v>
      </c>
      <c r="D8" s="10">
        <v>10.0</v>
      </c>
      <c r="E8" s="11">
        <f>ROUND(0.7*Start!C7,0)</f>
        <v>0</v>
      </c>
      <c r="F8" s="10">
        <v>10.0</v>
      </c>
      <c r="G8" s="11">
        <f>ROUND(0.7*Start!C7,0)</f>
        <v>0</v>
      </c>
      <c r="H8" s="10">
        <v>10.0</v>
      </c>
      <c r="I8" s="11">
        <f>ROUND(0.7*Start!C7,0)</f>
        <v>0</v>
      </c>
      <c r="J8" s="10">
        <v>10.0</v>
      </c>
    </row>
    <row r="9">
      <c r="B9" s="10" t="s">
        <v>20</v>
      </c>
      <c r="C9" s="11">
        <f>ROUND(0.65*Start!C12,0)</f>
        <v>0</v>
      </c>
      <c r="D9" s="10">
        <v>8.0</v>
      </c>
      <c r="E9" s="11">
        <f>ROUND(0.65*Start!C12,0)</f>
        <v>0</v>
      </c>
      <c r="F9" s="10">
        <v>8.0</v>
      </c>
      <c r="G9" s="11">
        <f>ROUND(0.65*Start!C12,0)</f>
        <v>0</v>
      </c>
      <c r="H9" s="10">
        <v>8.0</v>
      </c>
      <c r="I9" s="11">
        <f>ROUND(0.65*Start!C12,0)</f>
        <v>0</v>
      </c>
      <c r="J9" s="10">
        <v>8.0</v>
      </c>
    </row>
    <row r="10">
      <c r="B10" s="10" t="s">
        <v>21</v>
      </c>
      <c r="C10" s="11">
        <f>ROUND(0.2*Start!C2,0)</f>
        <v>0</v>
      </c>
      <c r="D10" s="10">
        <v>12.0</v>
      </c>
      <c r="E10" s="11">
        <f>ROUND(0.2*Start!C2,0)</f>
        <v>0</v>
      </c>
      <c r="F10" s="10">
        <v>12.0</v>
      </c>
      <c r="G10" s="11">
        <f>ROUND(0.2*Start!C2,0)</f>
        <v>0</v>
      </c>
      <c r="H10" s="10">
        <v>12.0</v>
      </c>
      <c r="I10" s="11">
        <f>ROUND(0.2*Start!C2,0)</f>
        <v>0</v>
      </c>
      <c r="J10" s="10">
        <v>12.0</v>
      </c>
    </row>
    <row r="11">
      <c r="B11" s="10" t="s">
        <v>22</v>
      </c>
      <c r="C11" s="11">
        <f>ROUND(0.2*Start!C2,0)</f>
        <v>0</v>
      </c>
      <c r="D11" s="10">
        <v>8.0</v>
      </c>
      <c r="E11" s="11">
        <f>ROUND(0.2*Start!C2,0)</f>
        <v>0</v>
      </c>
      <c r="F11" s="10">
        <v>8.0</v>
      </c>
      <c r="G11" s="11">
        <f>ROUND(0.2*Start!C2,0)</f>
        <v>0</v>
      </c>
      <c r="H11" s="10">
        <v>8.0</v>
      </c>
      <c r="I11" s="10" t="s">
        <v>23</v>
      </c>
      <c r="J11" s="10" t="s">
        <v>23</v>
      </c>
    </row>
    <row r="12">
      <c r="B12" s="12"/>
      <c r="C12" s="12"/>
      <c r="D12" s="12"/>
      <c r="E12" s="12"/>
      <c r="F12" s="12"/>
      <c r="G12" s="12"/>
      <c r="H12" s="12"/>
      <c r="I12" s="12"/>
      <c r="J12" s="12"/>
    </row>
    <row r="13">
      <c r="B13" s="1" t="s">
        <v>24</v>
      </c>
      <c r="C13" s="7"/>
      <c r="D13" s="7"/>
      <c r="E13" s="7"/>
      <c r="F13" s="7"/>
      <c r="G13" s="7"/>
      <c r="H13" s="7"/>
      <c r="I13" s="7"/>
      <c r="J13" s="3"/>
    </row>
    <row r="14">
      <c r="B14" s="8" t="s">
        <v>2</v>
      </c>
      <c r="C14" s="4" t="s">
        <v>12</v>
      </c>
      <c r="D14" s="3"/>
      <c r="E14" s="4" t="s">
        <v>13</v>
      </c>
      <c r="F14" s="3"/>
      <c r="G14" s="4" t="s">
        <v>14</v>
      </c>
      <c r="H14" s="3"/>
      <c r="I14" s="4" t="s">
        <v>15</v>
      </c>
      <c r="J14" s="3"/>
    </row>
    <row r="15">
      <c r="B15" s="9"/>
      <c r="C15" s="10" t="s">
        <v>16</v>
      </c>
      <c r="D15" s="10" t="s">
        <v>17</v>
      </c>
      <c r="E15" s="10" t="s">
        <v>16</v>
      </c>
      <c r="F15" s="10" t="s">
        <v>17</v>
      </c>
      <c r="G15" s="10" t="s">
        <v>16</v>
      </c>
      <c r="H15" s="10" t="s">
        <v>17</v>
      </c>
      <c r="I15" s="10" t="s">
        <v>16</v>
      </c>
      <c r="J15" s="10" t="s">
        <v>17</v>
      </c>
    </row>
    <row r="16">
      <c r="B16" s="10" t="s">
        <v>25</v>
      </c>
      <c r="C16" s="11">
        <f>ROUND(0.8*Start!C6,0)</f>
        <v>0</v>
      </c>
      <c r="D16" s="10">
        <v>12.0</v>
      </c>
      <c r="E16" s="11">
        <f>ROUND(0.8*Start!C6,0)</f>
        <v>0</v>
      </c>
      <c r="F16" s="10">
        <v>12.0</v>
      </c>
      <c r="G16" s="11">
        <f>ROUND(0.8*Start!C6,0)</f>
        <v>0</v>
      </c>
      <c r="H16" s="10">
        <v>12.0</v>
      </c>
      <c r="I16" s="11">
        <f>ROUND(0.8*Start!C6,0)</f>
        <v>0</v>
      </c>
      <c r="J16" s="10">
        <v>12.0</v>
      </c>
    </row>
    <row r="17">
      <c r="B17" s="10" t="s">
        <v>26</v>
      </c>
      <c r="C17" s="11">
        <f>ROUND(0.3*Start!C6,0)</f>
        <v>0</v>
      </c>
      <c r="D17" s="10">
        <v>8.0</v>
      </c>
      <c r="E17" s="11">
        <f>ROUND(0.3*Start!C6,0)</f>
        <v>0</v>
      </c>
      <c r="F17" s="10">
        <v>8.0</v>
      </c>
      <c r="G17" s="11">
        <f>ROUND(0.3*Start!C6,0)</f>
        <v>0</v>
      </c>
      <c r="H17" s="10">
        <v>8.0</v>
      </c>
      <c r="I17" s="11">
        <f>ROUND(0.3*Start!C6,0)</f>
        <v>0</v>
      </c>
      <c r="J17" s="10">
        <v>8.0</v>
      </c>
    </row>
    <row r="18">
      <c r="B18" s="10" t="s">
        <v>27</v>
      </c>
      <c r="C18" s="11">
        <f>ROUND(0.8*Start!C8,0)</f>
        <v>0</v>
      </c>
      <c r="D18" s="10">
        <v>12.0</v>
      </c>
      <c r="E18" s="11">
        <f>ROUND(0.8*Start!C8,0)</f>
        <v>0</v>
      </c>
      <c r="F18" s="10">
        <v>12.0</v>
      </c>
      <c r="G18" s="11">
        <f>ROUND(0.8*Start!C8,0)</f>
        <v>0</v>
      </c>
      <c r="H18" s="10">
        <v>12.0</v>
      </c>
      <c r="I18" s="11">
        <f>ROUND(0.8*Start!C8,0)</f>
        <v>0</v>
      </c>
      <c r="J18" s="10">
        <v>12.0</v>
      </c>
    </row>
    <row r="19">
      <c r="B19" s="10" t="s">
        <v>28</v>
      </c>
      <c r="C19" s="10">
        <f>ROUND(0.1*Start!C2,0)</f>
        <v>0</v>
      </c>
      <c r="D19" s="10">
        <v>12.0</v>
      </c>
      <c r="E19" s="10">
        <f>ROUND(0.1*Start!C2,0)</f>
        <v>0</v>
      </c>
      <c r="F19" s="10">
        <v>12.0</v>
      </c>
      <c r="G19" s="10">
        <f>ROUND(0.1*Start!C2,0)</f>
        <v>0</v>
      </c>
      <c r="H19" s="10">
        <v>12.0</v>
      </c>
      <c r="I19" s="10">
        <f>ROUND(0.1*Start!C2,0)</f>
        <v>0</v>
      </c>
      <c r="J19" s="10">
        <v>12.0</v>
      </c>
    </row>
    <row r="20">
      <c r="B20" s="10" t="s">
        <v>29</v>
      </c>
      <c r="C20" s="11">
        <f>ROUND(0.3*Start!C2,0)</f>
        <v>0</v>
      </c>
      <c r="D20" s="10">
        <v>8.0</v>
      </c>
      <c r="E20" s="11">
        <f>ROUND(0.3*Start!C2,0)</f>
        <v>0</v>
      </c>
      <c r="F20" s="10">
        <v>8.0</v>
      </c>
      <c r="G20" s="11">
        <f>ROUND(0.3*Start!C2,0)</f>
        <v>0</v>
      </c>
      <c r="H20" s="10">
        <v>8.0</v>
      </c>
      <c r="I20" s="11">
        <f>ROUND(0.3*Start!C2,0)</f>
        <v>0</v>
      </c>
      <c r="J20" s="10">
        <v>8.0</v>
      </c>
    </row>
    <row r="21">
      <c r="B21" s="12"/>
      <c r="C21" s="12"/>
      <c r="D21" s="12"/>
      <c r="E21" s="12"/>
      <c r="F21" s="12"/>
      <c r="G21" s="12"/>
      <c r="H21" s="12"/>
      <c r="I21" s="12"/>
      <c r="J21" s="12"/>
    </row>
    <row r="22">
      <c r="B22" s="1" t="s">
        <v>30</v>
      </c>
      <c r="C22" s="7"/>
      <c r="D22" s="7"/>
      <c r="E22" s="7"/>
      <c r="F22" s="7"/>
      <c r="G22" s="7"/>
      <c r="H22" s="7"/>
      <c r="I22" s="7"/>
      <c r="J22" s="3"/>
    </row>
    <row r="23">
      <c r="B23" s="8" t="s">
        <v>2</v>
      </c>
      <c r="C23" s="4" t="s">
        <v>12</v>
      </c>
      <c r="D23" s="3"/>
      <c r="E23" s="4" t="s">
        <v>13</v>
      </c>
      <c r="F23" s="3"/>
      <c r="G23" s="4" t="s">
        <v>14</v>
      </c>
      <c r="H23" s="3"/>
      <c r="I23" s="4" t="s">
        <v>15</v>
      </c>
      <c r="J23" s="3"/>
    </row>
    <row r="24">
      <c r="B24" s="9"/>
      <c r="C24" s="10" t="s">
        <v>16</v>
      </c>
      <c r="D24" s="10" t="s">
        <v>17</v>
      </c>
      <c r="E24" s="10" t="s">
        <v>16</v>
      </c>
      <c r="F24" s="10" t="s">
        <v>17</v>
      </c>
      <c r="G24" s="10" t="s">
        <v>16</v>
      </c>
      <c r="H24" s="10" t="s">
        <v>17</v>
      </c>
      <c r="I24" s="10" t="s">
        <v>16</v>
      </c>
      <c r="J24" s="10" t="s">
        <v>17</v>
      </c>
    </row>
    <row r="25">
      <c r="B25" s="10" t="s">
        <v>31</v>
      </c>
      <c r="C25" s="11">
        <f>ROUND(0.85*Start!C12,0)</f>
        <v>0</v>
      </c>
      <c r="D25" s="10">
        <v>8.0</v>
      </c>
      <c r="E25" s="11">
        <f>ROUND(0.85*Start!C12,0)</f>
        <v>0</v>
      </c>
      <c r="F25" s="10">
        <v>8.0</v>
      </c>
      <c r="G25" s="11">
        <f>ROUND(0.85*Start!C12,0)</f>
        <v>0</v>
      </c>
      <c r="H25" s="10">
        <v>8.0</v>
      </c>
      <c r="I25" s="10" t="s">
        <v>23</v>
      </c>
      <c r="J25" s="10" t="s">
        <v>23</v>
      </c>
    </row>
    <row r="26">
      <c r="B26" s="10" t="s">
        <v>32</v>
      </c>
      <c r="C26" s="11">
        <f>ROUND(0.5*Start!C13,0)</f>
        <v>0</v>
      </c>
      <c r="D26" s="10">
        <v>8.0</v>
      </c>
      <c r="E26" s="11">
        <f>ROUND(0.5*Start!C13,0)</f>
        <v>0</v>
      </c>
      <c r="F26" s="10">
        <v>8.0</v>
      </c>
      <c r="G26" s="11">
        <f>ROUND(0.5*Start!C13,0)</f>
        <v>0</v>
      </c>
      <c r="H26" s="10">
        <v>8.0</v>
      </c>
      <c r="I26" s="11">
        <f>ROUND(0.5*Start!C13,0)</f>
        <v>0</v>
      </c>
      <c r="J26" s="10">
        <v>8.0</v>
      </c>
    </row>
    <row r="27">
      <c r="B27" s="10" t="s">
        <v>33</v>
      </c>
      <c r="C27" s="11">
        <f>ROUND(0.2*Start!C12,0)</f>
        <v>0</v>
      </c>
      <c r="D27" s="10">
        <v>10.0</v>
      </c>
      <c r="E27" s="11">
        <f>ROUND(0.2*Start!C12,0)</f>
        <v>0</v>
      </c>
      <c r="F27" s="10">
        <v>10.0</v>
      </c>
      <c r="G27" s="11">
        <f>ROUND(0.2*Start!C12,0)</f>
        <v>0</v>
      </c>
      <c r="H27" s="10">
        <v>10.0</v>
      </c>
      <c r="I27" s="11">
        <f>ROUND(0.2*Start!C12,0)</f>
        <v>0</v>
      </c>
      <c r="J27" s="10">
        <v>10.0</v>
      </c>
    </row>
    <row r="28">
      <c r="B28" s="10" t="s">
        <v>34</v>
      </c>
      <c r="C28" s="10" t="s">
        <v>23</v>
      </c>
      <c r="D28" s="10">
        <v>8.0</v>
      </c>
      <c r="E28" s="10" t="s">
        <v>23</v>
      </c>
      <c r="F28" s="10">
        <v>8.0</v>
      </c>
      <c r="G28" s="10" t="s">
        <v>23</v>
      </c>
      <c r="H28" s="10">
        <v>8.0</v>
      </c>
      <c r="I28" s="10" t="s">
        <v>23</v>
      </c>
      <c r="J28" s="10" t="s">
        <v>23</v>
      </c>
    </row>
    <row r="29">
      <c r="B29" s="10" t="s">
        <v>35</v>
      </c>
      <c r="C29" s="11">
        <f>ROUND(0.45*Start!C2,0)</f>
        <v>0</v>
      </c>
      <c r="D29" s="10">
        <v>12.0</v>
      </c>
      <c r="E29" s="11">
        <f>ROUND(0.45*Start!C2,0)</f>
        <v>0</v>
      </c>
      <c r="F29" s="10">
        <v>12.0</v>
      </c>
      <c r="G29" s="11">
        <f>ROUND(0.45*Start!C2,0)</f>
        <v>0</v>
      </c>
      <c r="H29" s="10">
        <v>12.0</v>
      </c>
      <c r="I29" s="11">
        <f>ROUND(0.45*Start!C2,0)</f>
        <v>0</v>
      </c>
      <c r="J29" s="10">
        <v>12.0</v>
      </c>
    </row>
    <row r="30">
      <c r="B30" s="12"/>
      <c r="C30" s="12"/>
      <c r="D30" s="12"/>
      <c r="E30" s="12"/>
      <c r="F30" s="12"/>
      <c r="G30" s="12"/>
      <c r="H30" s="12"/>
      <c r="I30" s="12"/>
      <c r="J30" s="12"/>
    </row>
    <row r="31">
      <c r="B31" s="1" t="s">
        <v>36</v>
      </c>
      <c r="C31" s="7"/>
      <c r="D31" s="7"/>
      <c r="E31" s="7"/>
      <c r="F31" s="7"/>
      <c r="G31" s="7"/>
      <c r="H31" s="7"/>
      <c r="I31" s="7"/>
      <c r="J31" s="3"/>
    </row>
    <row r="32">
      <c r="B32" s="8" t="s">
        <v>2</v>
      </c>
      <c r="C32" s="4" t="s">
        <v>12</v>
      </c>
      <c r="D32" s="3"/>
      <c r="E32" s="4" t="s">
        <v>13</v>
      </c>
      <c r="F32" s="3"/>
      <c r="G32" s="4" t="s">
        <v>14</v>
      </c>
      <c r="H32" s="3"/>
      <c r="I32" s="4" t="s">
        <v>15</v>
      </c>
      <c r="J32" s="3"/>
    </row>
    <row r="33">
      <c r="B33" s="9"/>
      <c r="C33" s="10" t="s">
        <v>16</v>
      </c>
      <c r="D33" s="10" t="s">
        <v>17</v>
      </c>
      <c r="E33" s="10" t="s">
        <v>16</v>
      </c>
      <c r="F33" s="10" t="s">
        <v>17</v>
      </c>
      <c r="G33" s="10" t="s">
        <v>16</v>
      </c>
      <c r="H33" s="10" t="s">
        <v>17</v>
      </c>
      <c r="I33" s="10" t="s">
        <v>16</v>
      </c>
      <c r="J33" s="10" t="s">
        <v>17</v>
      </c>
    </row>
    <row r="34">
      <c r="B34" s="10" t="s">
        <v>37</v>
      </c>
      <c r="C34" s="11">
        <f>ROUND(0.8*Start!C7,0)</f>
        <v>0</v>
      </c>
      <c r="D34" s="10">
        <v>12.0</v>
      </c>
      <c r="E34" s="11">
        <f>ROUND(0.8*Start!C7,0)</f>
        <v>0</v>
      </c>
      <c r="F34" s="10">
        <v>12.0</v>
      </c>
      <c r="G34" s="11">
        <f>ROUND(0.8*Start!C7,0)</f>
        <v>0</v>
      </c>
      <c r="H34" s="10">
        <v>12.0</v>
      </c>
      <c r="I34" s="11">
        <f>ROUND(0.8*Start!C7,0)</f>
        <v>0</v>
      </c>
      <c r="J34" s="10">
        <v>12.0</v>
      </c>
    </row>
    <row r="35">
      <c r="B35" s="10" t="s">
        <v>38</v>
      </c>
      <c r="C35" s="11">
        <f>ROUND(0.6*Start!C7,0)</f>
        <v>0</v>
      </c>
      <c r="D35" s="10">
        <v>10.0</v>
      </c>
      <c r="E35" s="11">
        <f>ROUND(0.6*Start!C7,0)</f>
        <v>0</v>
      </c>
      <c r="F35" s="10">
        <v>10.0</v>
      </c>
      <c r="G35" s="11">
        <f>ROUND(0.6*Start!C7,0)</f>
        <v>0</v>
      </c>
      <c r="H35" s="10">
        <v>10.0</v>
      </c>
      <c r="I35" s="11">
        <f>ROUND(0.6*Start!C7,0)</f>
        <v>0</v>
      </c>
      <c r="J35" s="10">
        <v>10.0</v>
      </c>
    </row>
    <row r="36">
      <c r="B36" s="10" t="s">
        <v>20</v>
      </c>
      <c r="C36" s="11">
        <f>ROUND(0.65*Start!C12,0)</f>
        <v>0</v>
      </c>
      <c r="D36" s="10">
        <v>8.0</v>
      </c>
      <c r="E36" s="11">
        <f>ROUND(0.65*Start!C12,0)</f>
        <v>0</v>
      </c>
      <c r="F36" s="10">
        <v>8.0</v>
      </c>
      <c r="G36" s="11">
        <f>ROUND(0.65*Start!C12,0)</f>
        <v>0</v>
      </c>
      <c r="H36" s="10">
        <v>8.0</v>
      </c>
      <c r="I36" s="11">
        <f>ROUND(0.65*Start!C12,0)</f>
        <v>0</v>
      </c>
      <c r="J36" s="10">
        <v>8.0</v>
      </c>
    </row>
    <row r="37">
      <c r="B37" s="10" t="s">
        <v>21</v>
      </c>
      <c r="C37" s="11">
        <f>ROUND(0.2*Start!C2,0)</f>
        <v>0</v>
      </c>
      <c r="D37" s="10">
        <v>12.0</v>
      </c>
      <c r="E37" s="11">
        <f>ROUND(0.2*Start!C2,0)</f>
        <v>0</v>
      </c>
      <c r="F37" s="10">
        <v>12.0</v>
      </c>
      <c r="G37" s="11">
        <f>ROUND(0.2*Start!C2,0)</f>
        <v>0</v>
      </c>
      <c r="H37" s="10">
        <v>12.0</v>
      </c>
      <c r="I37" s="11">
        <f>ROUND(0.2*Start!C2,0)</f>
        <v>0</v>
      </c>
      <c r="J37" s="10">
        <v>12.0</v>
      </c>
    </row>
    <row r="38">
      <c r="B38" s="10" t="s">
        <v>22</v>
      </c>
      <c r="C38" s="11">
        <f>ROUND(0.2*Start!C2,0)</f>
        <v>0</v>
      </c>
      <c r="D38" s="10">
        <v>8.0</v>
      </c>
      <c r="E38" s="11">
        <f>ROUND(0.2*Start!C2,0)</f>
        <v>0</v>
      </c>
      <c r="F38" s="10">
        <v>8.0</v>
      </c>
      <c r="G38" s="11">
        <f>ROUND(0.2*Start!C2,0)</f>
        <v>0</v>
      </c>
      <c r="H38" s="10">
        <v>8.0</v>
      </c>
      <c r="I38" s="10" t="s">
        <v>23</v>
      </c>
      <c r="J38" s="10" t="s">
        <v>23</v>
      </c>
    </row>
    <row r="39">
      <c r="B39" s="12"/>
      <c r="C39" s="12"/>
      <c r="D39" s="12"/>
      <c r="E39" s="12"/>
      <c r="F39" s="12"/>
      <c r="G39" s="12"/>
      <c r="H39" s="12"/>
      <c r="I39" s="12"/>
      <c r="J39" s="12"/>
    </row>
    <row r="40">
      <c r="B40" s="1" t="s">
        <v>39</v>
      </c>
      <c r="C40" s="7"/>
      <c r="D40" s="7"/>
      <c r="E40" s="7"/>
      <c r="F40" s="7"/>
      <c r="G40" s="7"/>
      <c r="H40" s="7"/>
      <c r="I40" s="7"/>
      <c r="J40" s="3"/>
    </row>
    <row r="41">
      <c r="B41" s="8" t="s">
        <v>2</v>
      </c>
      <c r="C41" s="4" t="s">
        <v>12</v>
      </c>
      <c r="D41" s="3"/>
      <c r="E41" s="4" t="s">
        <v>13</v>
      </c>
      <c r="F41" s="3"/>
      <c r="G41" s="4" t="s">
        <v>14</v>
      </c>
      <c r="H41" s="3"/>
      <c r="I41" s="4" t="s">
        <v>15</v>
      </c>
      <c r="J41" s="3"/>
    </row>
    <row r="42">
      <c r="B42" s="9"/>
      <c r="C42" s="10" t="s">
        <v>16</v>
      </c>
      <c r="D42" s="10" t="s">
        <v>17</v>
      </c>
      <c r="E42" s="10" t="s">
        <v>16</v>
      </c>
      <c r="F42" s="10" t="s">
        <v>17</v>
      </c>
      <c r="G42" s="10" t="s">
        <v>16</v>
      </c>
      <c r="H42" s="10" t="s">
        <v>17</v>
      </c>
      <c r="I42" s="10" t="s">
        <v>16</v>
      </c>
      <c r="J42" s="10" t="s">
        <v>17</v>
      </c>
    </row>
    <row r="43">
      <c r="B43" s="10" t="s">
        <v>40</v>
      </c>
      <c r="C43" s="11">
        <f>ROUND(0.8*Start!C6,0)</f>
        <v>0</v>
      </c>
      <c r="D43" s="10">
        <v>12.0</v>
      </c>
      <c r="E43" s="11">
        <f>ROUND(0.8*Start!C6,0)</f>
        <v>0</v>
      </c>
      <c r="F43" s="10">
        <v>12.0</v>
      </c>
      <c r="G43" s="11">
        <f>ROUND(0.8*Start!C6,0)</f>
        <v>0</v>
      </c>
      <c r="H43" s="10">
        <v>12.0</v>
      </c>
      <c r="I43" s="11">
        <f>ROUND(0.8*Start!C6,0)</f>
        <v>0</v>
      </c>
      <c r="J43" s="10">
        <v>12.0</v>
      </c>
    </row>
    <row r="44">
      <c r="B44" s="10" t="s">
        <v>41</v>
      </c>
      <c r="C44" s="11">
        <f>ROUND(0.36*Start!C6,0)</f>
        <v>0</v>
      </c>
      <c r="D44" s="10">
        <v>8.0</v>
      </c>
      <c r="E44" s="11">
        <f>ROUND(0.36*Start!C6,0)</f>
        <v>0</v>
      </c>
      <c r="F44" s="10">
        <v>8.0</v>
      </c>
      <c r="G44" s="11">
        <f>ROUND(0.36*Start!C6,0)</f>
        <v>0</v>
      </c>
      <c r="H44" s="10">
        <v>8.0</v>
      </c>
      <c r="I44" s="11">
        <f>ROUND(0.36*Start!C6,0)</f>
        <v>0</v>
      </c>
      <c r="J44" s="10">
        <v>8.0</v>
      </c>
    </row>
    <row r="45">
      <c r="B45" s="10" t="s">
        <v>27</v>
      </c>
      <c r="C45" s="11">
        <f>ROUND(0.8*Start!C8,0)</f>
        <v>0</v>
      </c>
      <c r="D45" s="10">
        <v>12.0</v>
      </c>
      <c r="E45" s="11">
        <f>ROUND(0.8*Start!C8,0)</f>
        <v>0</v>
      </c>
      <c r="F45" s="10">
        <v>12.0</v>
      </c>
      <c r="G45" s="11">
        <f>ROUND(0.8*Start!C8,0)</f>
        <v>0</v>
      </c>
      <c r="H45" s="10">
        <v>12.0</v>
      </c>
      <c r="I45" s="11">
        <f>ROUND(0.8*Start!C8,0)</f>
        <v>0</v>
      </c>
      <c r="J45" s="10">
        <v>12.0</v>
      </c>
    </row>
    <row r="46">
      <c r="B46" s="10" t="s">
        <v>42</v>
      </c>
      <c r="C46" s="11">
        <f>ROUND(0.075*Start!C2,0)</f>
        <v>0</v>
      </c>
      <c r="D46" s="10">
        <v>12.0</v>
      </c>
      <c r="E46" s="11">
        <f>ROUND(0.075*Start!C2,0)</f>
        <v>0</v>
      </c>
      <c r="F46" s="10">
        <v>12.0</v>
      </c>
      <c r="G46" s="11">
        <f>ROUND(0.075*Start!C2,0)</f>
        <v>0</v>
      </c>
      <c r="H46" s="10">
        <v>12.0</v>
      </c>
      <c r="I46" s="11">
        <f>ROUND(0.075*Start!C2,0)</f>
        <v>0</v>
      </c>
      <c r="J46" s="10">
        <v>12.0</v>
      </c>
    </row>
    <row r="47">
      <c r="B47" s="10" t="s">
        <v>43</v>
      </c>
      <c r="C47" s="10">
        <f>ROUND(0.18*Start!C2,0)</f>
        <v>0</v>
      </c>
      <c r="D47" s="10">
        <v>8.0</v>
      </c>
      <c r="E47" s="11">
        <f>ROUND(0.18*Start!C2,0)</f>
        <v>0</v>
      </c>
      <c r="F47" s="10">
        <v>8.0</v>
      </c>
      <c r="G47" s="11">
        <f>ROUND(0.18*Start!C2,0)</f>
        <v>0</v>
      </c>
      <c r="H47" s="10">
        <v>8.0</v>
      </c>
      <c r="I47" s="11">
        <f>ROUND(0.18*Start!C2,0)</f>
        <v>0</v>
      </c>
      <c r="J47" s="10">
        <v>8.0</v>
      </c>
    </row>
    <row r="50">
      <c r="B50" s="6" t="s">
        <v>44</v>
      </c>
    </row>
    <row r="52">
      <c r="B52" s="1" t="s">
        <v>45</v>
      </c>
      <c r="C52" s="7"/>
      <c r="D52" s="7"/>
      <c r="E52" s="7"/>
      <c r="F52" s="7"/>
      <c r="G52" s="7"/>
      <c r="H52" s="7"/>
      <c r="I52" s="7"/>
      <c r="J52" s="3"/>
    </row>
    <row r="53">
      <c r="B53" s="8" t="s">
        <v>2</v>
      </c>
      <c r="C53" s="4" t="s">
        <v>12</v>
      </c>
      <c r="D53" s="3"/>
      <c r="E53" s="4" t="s">
        <v>13</v>
      </c>
      <c r="F53" s="3"/>
      <c r="G53" s="4" t="s">
        <v>14</v>
      </c>
      <c r="H53" s="3"/>
      <c r="I53" s="4" t="s">
        <v>15</v>
      </c>
      <c r="J53" s="3"/>
    </row>
    <row r="54">
      <c r="B54" s="9"/>
      <c r="C54" s="10" t="s">
        <v>16</v>
      </c>
      <c r="D54" s="10" t="s">
        <v>17</v>
      </c>
      <c r="E54" s="10" t="s">
        <v>16</v>
      </c>
      <c r="F54" s="10" t="s">
        <v>17</v>
      </c>
      <c r="G54" s="10" t="s">
        <v>16</v>
      </c>
      <c r="H54" s="10" t="s">
        <v>17</v>
      </c>
      <c r="I54" s="10" t="s">
        <v>16</v>
      </c>
      <c r="J54" s="10" t="s">
        <v>17</v>
      </c>
    </row>
    <row r="55">
      <c r="B55" s="10" t="s">
        <v>18</v>
      </c>
      <c r="C55" s="11">
        <f>ROUND(0.8*Start!C7,0)</f>
        <v>0</v>
      </c>
      <c r="D55" s="10">
        <v>12.0</v>
      </c>
      <c r="E55" s="11">
        <f>ROUND(0.8*Start!C7,0)</f>
        <v>0</v>
      </c>
      <c r="F55" s="10">
        <v>12.0</v>
      </c>
      <c r="G55" s="11">
        <f>ROUND(0.8*Start!C7,0)</f>
        <v>0</v>
      </c>
      <c r="H55" s="10">
        <v>12.0</v>
      </c>
      <c r="I55" s="11">
        <f>ROUND(0.8*Start!C7,0)</f>
        <v>0</v>
      </c>
      <c r="J55" s="10">
        <v>12.0</v>
      </c>
    </row>
    <row r="56">
      <c r="B56" s="10" t="s">
        <v>46</v>
      </c>
      <c r="C56" s="11">
        <f>ROUND(0.6*Start!C7,0)</f>
        <v>0</v>
      </c>
      <c r="D56" s="10">
        <v>10.0</v>
      </c>
      <c r="E56" s="11">
        <f>ROUND(0.6*Start!C7,0)</f>
        <v>0</v>
      </c>
      <c r="F56" s="10">
        <v>10.0</v>
      </c>
      <c r="G56" s="11">
        <f>ROUND(0.6*Start!C7,0)</f>
        <v>0</v>
      </c>
      <c r="H56" s="10">
        <v>10.0</v>
      </c>
      <c r="I56" s="11">
        <f>ROUND(0.6*Start!C7,0)</f>
        <v>0</v>
      </c>
      <c r="J56" s="10">
        <v>10.0</v>
      </c>
    </row>
    <row r="57">
      <c r="B57" s="10" t="s">
        <v>20</v>
      </c>
      <c r="C57" s="11">
        <f>ROUND(0.65*Start!C12,0)</f>
        <v>0</v>
      </c>
      <c r="D57" s="10">
        <v>8.0</v>
      </c>
      <c r="E57" s="11">
        <f>ROUND(0.65*Start!C12,0)</f>
        <v>0</v>
      </c>
      <c r="F57" s="10">
        <v>8.0</v>
      </c>
      <c r="G57" s="11">
        <f>ROUND(0.65*Start!C12,0)</f>
        <v>0</v>
      </c>
      <c r="H57" s="10">
        <v>8.0</v>
      </c>
      <c r="I57" s="11">
        <f>ROUND(0.65*Start!C12,0)</f>
        <v>0</v>
      </c>
      <c r="J57" s="10">
        <v>8.0</v>
      </c>
    </row>
    <row r="58">
      <c r="B58" s="10" t="s">
        <v>47</v>
      </c>
      <c r="C58" s="11">
        <f>ROUND(0.16*Start!C2,0)</f>
        <v>0</v>
      </c>
      <c r="D58" s="10">
        <v>12.0</v>
      </c>
      <c r="E58" s="11">
        <f>ROUND(0.16*Start!C2,0)</f>
        <v>0</v>
      </c>
      <c r="F58" s="10">
        <v>12.0</v>
      </c>
      <c r="G58" s="11">
        <f>ROUND(0.16*Start!C2,0)</f>
        <v>0</v>
      </c>
      <c r="H58" s="10">
        <v>12.0</v>
      </c>
      <c r="I58" s="11">
        <f>ROUND(0.16*Start!C2,0)</f>
        <v>0</v>
      </c>
      <c r="J58" s="10">
        <v>12.0</v>
      </c>
    </row>
    <row r="59">
      <c r="B59" s="10" t="s">
        <v>22</v>
      </c>
      <c r="C59" s="11">
        <f>ROUND(0.2*Start!C2,0)</f>
        <v>0</v>
      </c>
      <c r="D59" s="10">
        <v>8.0</v>
      </c>
      <c r="E59" s="11">
        <f>ROUND(0.2*Start!C2,0)</f>
        <v>0</v>
      </c>
      <c r="F59" s="10">
        <v>8.0</v>
      </c>
      <c r="G59" s="11">
        <f>ROUND(0.2*Start!C2,0)</f>
        <v>0</v>
      </c>
      <c r="H59" s="10">
        <v>8.0</v>
      </c>
      <c r="I59" s="10" t="s">
        <v>23</v>
      </c>
      <c r="J59" s="10" t="s">
        <v>23</v>
      </c>
    </row>
    <row r="60">
      <c r="B60" s="12"/>
      <c r="C60" s="12"/>
      <c r="D60" s="12"/>
      <c r="E60" s="12"/>
      <c r="F60" s="12"/>
      <c r="G60" s="12"/>
      <c r="H60" s="12"/>
      <c r="I60" s="12"/>
      <c r="J60" s="12"/>
    </row>
    <row r="61">
      <c r="B61" s="1" t="s">
        <v>48</v>
      </c>
      <c r="C61" s="7"/>
      <c r="D61" s="7"/>
      <c r="E61" s="7"/>
      <c r="F61" s="7"/>
      <c r="G61" s="7"/>
      <c r="H61" s="7"/>
      <c r="I61" s="7"/>
      <c r="J61" s="3"/>
    </row>
    <row r="62">
      <c r="B62" s="8" t="s">
        <v>2</v>
      </c>
      <c r="C62" s="4" t="s">
        <v>12</v>
      </c>
      <c r="D62" s="3"/>
      <c r="E62" s="4" t="s">
        <v>13</v>
      </c>
      <c r="F62" s="3"/>
      <c r="G62" s="4" t="s">
        <v>14</v>
      </c>
      <c r="H62" s="3"/>
      <c r="I62" s="4" t="s">
        <v>15</v>
      </c>
      <c r="J62" s="3"/>
    </row>
    <row r="63">
      <c r="B63" s="9"/>
      <c r="C63" s="10" t="s">
        <v>16</v>
      </c>
      <c r="D63" s="10" t="s">
        <v>17</v>
      </c>
      <c r="E63" s="10" t="s">
        <v>16</v>
      </c>
      <c r="F63" s="10" t="s">
        <v>17</v>
      </c>
      <c r="G63" s="10" t="s">
        <v>16</v>
      </c>
      <c r="H63" s="10" t="s">
        <v>17</v>
      </c>
      <c r="I63" s="10" t="s">
        <v>16</v>
      </c>
      <c r="J63" s="10" t="s">
        <v>17</v>
      </c>
    </row>
    <row r="64">
      <c r="B64" s="10" t="s">
        <v>49</v>
      </c>
      <c r="C64" s="11">
        <f>ROUND(0.4*(Start!C6+Start!C8),0)</f>
        <v>0</v>
      </c>
      <c r="D64" s="10">
        <v>12.0</v>
      </c>
      <c r="E64" s="11">
        <f>ROUND(0.4*(Start!C6+Start!C8),0)</f>
        <v>0</v>
      </c>
      <c r="F64" s="10">
        <v>12.0</v>
      </c>
      <c r="G64" s="11">
        <f>ROUND(0.4*(Start!C6+Start!C8),0)</f>
        <v>0</v>
      </c>
      <c r="H64" s="10">
        <v>12.0</v>
      </c>
      <c r="I64" s="11">
        <f>ROUND(0.4*(Start!C6+Start!C8),0)</f>
        <v>0</v>
      </c>
      <c r="J64" s="10">
        <v>12.0</v>
      </c>
    </row>
    <row r="65">
      <c r="B65" s="10" t="s">
        <v>40</v>
      </c>
      <c r="C65" s="11">
        <f>ROUND(0.8*Start!C6,0)</f>
        <v>0</v>
      </c>
      <c r="D65" s="10">
        <v>8.0</v>
      </c>
      <c r="E65" s="11">
        <f>ROUND(0.8*Start!C6,0)</f>
        <v>0</v>
      </c>
      <c r="F65" s="10">
        <v>8.0</v>
      </c>
      <c r="G65" s="11">
        <f>ROUND(0.8*Start!C6,0)</f>
        <v>0</v>
      </c>
      <c r="H65" s="10">
        <v>8.0</v>
      </c>
      <c r="I65" s="11">
        <f>ROUND(0.8*Start!C6,0)</f>
        <v>0</v>
      </c>
      <c r="J65" s="10">
        <v>8.0</v>
      </c>
    </row>
    <row r="66">
      <c r="B66" s="10" t="s">
        <v>27</v>
      </c>
      <c r="C66" s="11">
        <f>ROUND(0.8*Start!C8,0)</f>
        <v>0</v>
      </c>
      <c r="D66" s="10">
        <v>12.0</v>
      </c>
      <c r="E66" s="11">
        <f>ROUND(0.8*Start!C8,0)</f>
        <v>0</v>
      </c>
      <c r="F66" s="10">
        <v>12.0</v>
      </c>
      <c r="G66" s="11">
        <f>ROUND(0.8*Start!C8,0)</f>
        <v>0</v>
      </c>
      <c r="H66" s="10">
        <v>12.0</v>
      </c>
      <c r="I66" s="11">
        <f>ROUND(0.8*Start!C8,0)</f>
        <v>0</v>
      </c>
      <c r="J66" s="10">
        <v>12.0</v>
      </c>
    </row>
    <row r="67">
      <c r="B67" s="10" t="s">
        <v>28</v>
      </c>
      <c r="C67" s="11">
        <f>ROUND(0.1*Start!C2,0)</f>
        <v>0</v>
      </c>
      <c r="D67" s="10">
        <v>12.0</v>
      </c>
      <c r="E67" s="11">
        <f>ROUND(0.1*Start!C2,0)</f>
        <v>0</v>
      </c>
      <c r="F67" s="10">
        <v>12.0</v>
      </c>
      <c r="G67" s="11">
        <f>ROUND(0.1*Start!C2,0)</f>
        <v>0</v>
      </c>
      <c r="H67" s="10">
        <v>12.0</v>
      </c>
      <c r="I67" s="11">
        <f>ROUND(0.1*Start!C2,0)</f>
        <v>0</v>
      </c>
      <c r="J67" s="10">
        <v>12.0</v>
      </c>
    </row>
    <row r="68">
      <c r="B68" s="10" t="s">
        <v>43</v>
      </c>
      <c r="C68" s="11">
        <f>ROUND(0.18*Start!C2,0)</f>
        <v>0</v>
      </c>
      <c r="D68" s="10">
        <v>8.0</v>
      </c>
      <c r="E68" s="11">
        <f>ROUND(0.18*Start!C2,0)</f>
        <v>0</v>
      </c>
      <c r="F68" s="10">
        <v>8.0</v>
      </c>
      <c r="G68" s="11">
        <f>ROUND(0.18*Start!C2,0)</f>
        <v>0</v>
      </c>
      <c r="H68" s="10">
        <v>8.0</v>
      </c>
      <c r="I68" s="11">
        <f>ROUND(0.18*Start!C2,0)</f>
        <v>0</v>
      </c>
      <c r="J68" s="10">
        <v>8.0</v>
      </c>
    </row>
    <row r="69">
      <c r="B69" s="12"/>
      <c r="C69" s="12"/>
      <c r="D69" s="12"/>
      <c r="E69" s="12"/>
      <c r="F69" s="12"/>
      <c r="G69" s="12"/>
      <c r="H69" s="12"/>
      <c r="I69" s="12"/>
      <c r="J69" s="12"/>
    </row>
    <row r="70">
      <c r="B70" s="1" t="s">
        <v>50</v>
      </c>
      <c r="C70" s="7"/>
      <c r="D70" s="7"/>
      <c r="E70" s="7"/>
      <c r="F70" s="7"/>
      <c r="G70" s="7"/>
      <c r="H70" s="7"/>
      <c r="I70" s="7"/>
      <c r="J70" s="3"/>
    </row>
    <row r="71">
      <c r="B71" s="8" t="s">
        <v>2</v>
      </c>
      <c r="C71" s="4" t="s">
        <v>12</v>
      </c>
      <c r="D71" s="3"/>
      <c r="E71" s="4" t="s">
        <v>13</v>
      </c>
      <c r="F71" s="3"/>
      <c r="G71" s="4" t="s">
        <v>14</v>
      </c>
      <c r="H71" s="3"/>
      <c r="I71" s="4" t="s">
        <v>15</v>
      </c>
      <c r="J71" s="3"/>
    </row>
    <row r="72">
      <c r="B72" s="9"/>
      <c r="C72" s="10" t="s">
        <v>16</v>
      </c>
      <c r="D72" s="10" t="s">
        <v>17</v>
      </c>
      <c r="E72" s="10" t="s">
        <v>16</v>
      </c>
      <c r="F72" s="10" t="s">
        <v>17</v>
      </c>
      <c r="G72" s="10" t="s">
        <v>16</v>
      </c>
      <c r="H72" s="10" t="s">
        <v>17</v>
      </c>
      <c r="I72" s="10" t="s">
        <v>16</v>
      </c>
      <c r="J72" s="10" t="s">
        <v>17</v>
      </c>
    </row>
    <row r="73">
      <c r="B73" s="10" t="s">
        <v>51</v>
      </c>
      <c r="C73" s="11">
        <f>ROUND(0.85*Start!C13,0)</f>
        <v>0</v>
      </c>
      <c r="D73" s="10">
        <v>8.0</v>
      </c>
      <c r="E73" s="11">
        <f>ROUND(0.85*Start!C13,0)</f>
        <v>0</v>
      </c>
      <c r="F73" s="10">
        <v>8.0</v>
      </c>
      <c r="G73" s="11">
        <f>ROUND(0.85*Start!C13,0)</f>
        <v>0</v>
      </c>
      <c r="H73" s="10">
        <v>8.0</v>
      </c>
      <c r="I73" s="10" t="s">
        <v>23</v>
      </c>
      <c r="J73" s="10" t="s">
        <v>23</v>
      </c>
    </row>
    <row r="74">
      <c r="B74" s="10" t="s">
        <v>52</v>
      </c>
      <c r="C74" s="11">
        <f>ROUND(0.25*Start!C12,0)</f>
        <v>0</v>
      </c>
      <c r="D74" s="10">
        <v>8.0</v>
      </c>
      <c r="E74" s="11">
        <f>ROUND(0.25*Start!C12,0)</f>
        <v>0</v>
      </c>
      <c r="F74" s="10">
        <v>8.0</v>
      </c>
      <c r="G74" s="11">
        <f>ROUND(0.25*Start!C12,0)</f>
        <v>0</v>
      </c>
      <c r="H74" s="10">
        <v>8.0</v>
      </c>
      <c r="I74" s="11">
        <f>ROUND(0.25*Start!C12,0)</f>
        <v>0</v>
      </c>
      <c r="J74" s="10">
        <v>8.0</v>
      </c>
    </row>
    <row r="75">
      <c r="B75" s="10" t="s">
        <v>53</v>
      </c>
      <c r="C75" s="11">
        <f>ROUND(0.3*Start!C12,0)</f>
        <v>0</v>
      </c>
      <c r="D75" s="10">
        <v>10.0</v>
      </c>
      <c r="E75" s="11">
        <f>ROUND(0.3*Start!C12,0)</f>
        <v>0</v>
      </c>
      <c r="F75" s="10">
        <v>10.0</v>
      </c>
      <c r="G75" s="11">
        <f>ROUND(0.3*Start!C12,0)</f>
        <v>0</v>
      </c>
      <c r="H75" s="10">
        <v>10.0</v>
      </c>
      <c r="I75" s="11">
        <f>ROUND(0.3*Start!C12,0)</f>
        <v>0</v>
      </c>
      <c r="J75" s="10">
        <v>10.0</v>
      </c>
    </row>
    <row r="76">
      <c r="B76" s="10" t="s">
        <v>34</v>
      </c>
      <c r="C76" s="10" t="s">
        <v>23</v>
      </c>
      <c r="D76" s="10">
        <v>8.0</v>
      </c>
      <c r="E76" s="10" t="s">
        <v>23</v>
      </c>
      <c r="F76" s="10">
        <v>8.0</v>
      </c>
      <c r="G76" s="10" t="s">
        <v>23</v>
      </c>
      <c r="H76" s="10">
        <v>8.0</v>
      </c>
      <c r="I76" s="10" t="s">
        <v>23</v>
      </c>
      <c r="J76" s="10" t="s">
        <v>23</v>
      </c>
    </row>
    <row r="77">
      <c r="B77" s="10" t="s">
        <v>54</v>
      </c>
      <c r="C77" s="11">
        <f>ROUND(0.4*Start!C2,0)</f>
        <v>0</v>
      </c>
      <c r="D77" s="10">
        <v>12.0</v>
      </c>
      <c r="E77" s="11">
        <f>ROUND(0.4*Start!C2,0)</f>
        <v>0</v>
      </c>
      <c r="F77" s="10">
        <v>12.0</v>
      </c>
      <c r="G77" s="11">
        <f>ROUND(0.4*Start!C2,0)</f>
        <v>0</v>
      </c>
      <c r="H77" s="10">
        <v>12.0</v>
      </c>
      <c r="I77" s="11">
        <f>ROUND(0.4*Start!C2,0)</f>
        <v>0</v>
      </c>
      <c r="J77" s="10">
        <v>12.0</v>
      </c>
    </row>
    <row r="78">
      <c r="B78" s="12"/>
      <c r="C78" s="12"/>
      <c r="D78" s="12"/>
      <c r="E78" s="12"/>
      <c r="F78" s="12"/>
      <c r="G78" s="12"/>
      <c r="H78" s="12"/>
      <c r="I78" s="12"/>
      <c r="J78" s="12"/>
    </row>
    <row r="79">
      <c r="B79" s="1" t="s">
        <v>55</v>
      </c>
      <c r="C79" s="7"/>
      <c r="D79" s="7"/>
      <c r="E79" s="7"/>
      <c r="F79" s="7"/>
      <c r="G79" s="7"/>
      <c r="H79" s="7"/>
      <c r="I79" s="7"/>
      <c r="J79" s="3"/>
    </row>
    <row r="80">
      <c r="B80" s="8" t="s">
        <v>2</v>
      </c>
      <c r="C80" s="4" t="s">
        <v>12</v>
      </c>
      <c r="D80" s="3"/>
      <c r="E80" s="4" t="s">
        <v>13</v>
      </c>
      <c r="F80" s="3"/>
      <c r="G80" s="4" t="s">
        <v>14</v>
      </c>
      <c r="H80" s="3"/>
      <c r="I80" s="4" t="s">
        <v>15</v>
      </c>
      <c r="J80" s="3"/>
    </row>
    <row r="81">
      <c r="B81" s="9"/>
      <c r="C81" s="10" t="s">
        <v>16</v>
      </c>
      <c r="D81" s="10" t="s">
        <v>17</v>
      </c>
      <c r="E81" s="10" t="s">
        <v>16</v>
      </c>
      <c r="F81" s="10" t="s">
        <v>17</v>
      </c>
      <c r="G81" s="10" t="s">
        <v>16</v>
      </c>
      <c r="H81" s="10" t="s">
        <v>17</v>
      </c>
      <c r="I81" s="10" t="s">
        <v>16</v>
      </c>
      <c r="J81" s="10" t="s">
        <v>17</v>
      </c>
    </row>
    <row r="82">
      <c r="B82" s="10" t="s">
        <v>56</v>
      </c>
      <c r="C82" s="11">
        <f>ROUND(0.8*Start!C7,0)</f>
        <v>0</v>
      </c>
      <c r="D82" s="10">
        <v>12.0</v>
      </c>
      <c r="E82" s="11">
        <f>ROUND(0.8*Start!C7,0)</f>
        <v>0</v>
      </c>
      <c r="F82" s="10">
        <v>12.0</v>
      </c>
      <c r="G82" s="11">
        <f>ROUND(0.8*Start!C7,0)</f>
        <v>0</v>
      </c>
      <c r="H82" s="10">
        <v>12.0</v>
      </c>
      <c r="I82" s="11">
        <f>ROUND(0.8*Start!C7,0)</f>
        <v>0</v>
      </c>
      <c r="J82" s="10">
        <v>12.0</v>
      </c>
    </row>
    <row r="83">
      <c r="B83" s="10" t="s">
        <v>19</v>
      </c>
      <c r="C83" s="11">
        <f>ROUND(0.7*Start!C7,0)</f>
        <v>0</v>
      </c>
      <c r="D83" s="10">
        <v>10.0</v>
      </c>
      <c r="E83" s="11">
        <f>ROUND(0.7*Start!C7,0)</f>
        <v>0</v>
      </c>
      <c r="F83" s="10">
        <v>10.0</v>
      </c>
      <c r="G83" s="11">
        <f>ROUND(0.7*Start!C7,0)</f>
        <v>0</v>
      </c>
      <c r="H83" s="10">
        <v>10.0</v>
      </c>
      <c r="I83" s="11">
        <f>ROUND(0.7*Start!C7,0)</f>
        <v>0</v>
      </c>
      <c r="J83" s="10">
        <v>10.0</v>
      </c>
    </row>
    <row r="84">
      <c r="B84" s="10" t="s">
        <v>20</v>
      </c>
      <c r="C84" s="11">
        <f>ROUND(0.65*Start!C12,0)</f>
        <v>0</v>
      </c>
      <c r="D84" s="10">
        <v>8.0</v>
      </c>
      <c r="E84" s="11">
        <f>ROUND(0.65*Start!C12,0)</f>
        <v>0</v>
      </c>
      <c r="F84" s="10">
        <v>8.0</v>
      </c>
      <c r="G84" s="11">
        <f>ROUND(0.65*Start!C12,0)</f>
        <v>0</v>
      </c>
      <c r="H84" s="10">
        <v>8.0</v>
      </c>
      <c r="I84" s="11">
        <f>ROUND(0.65*Start!C12,0)</f>
        <v>0</v>
      </c>
      <c r="J84" s="10">
        <v>8.0</v>
      </c>
    </row>
    <row r="85">
      <c r="B85" s="10" t="s">
        <v>47</v>
      </c>
      <c r="C85" s="11">
        <f>ROUND(0.16*Start!C2,0)</f>
        <v>0</v>
      </c>
      <c r="D85" s="10">
        <v>12.0</v>
      </c>
      <c r="E85" s="11">
        <f>ROUND(0.16*Start!C2,0)</f>
        <v>0</v>
      </c>
      <c r="F85" s="10">
        <v>12.0</v>
      </c>
      <c r="G85" s="11">
        <f>ROUND(0.16*Start!C2,0)</f>
        <v>0</v>
      </c>
      <c r="H85" s="10">
        <v>12.0</v>
      </c>
      <c r="I85" s="11">
        <f>ROUND(0.16*Start!C2,0)</f>
        <v>0</v>
      </c>
      <c r="J85" s="10">
        <v>12.0</v>
      </c>
    </row>
    <row r="86">
      <c r="B86" s="10" t="s">
        <v>22</v>
      </c>
      <c r="C86" s="11">
        <f>ROUND(0.2*Start!C2,0)</f>
        <v>0</v>
      </c>
      <c r="D86" s="10">
        <v>8.0</v>
      </c>
      <c r="E86" s="11">
        <f>ROUND(0.2*Start!C2,0)</f>
        <v>0</v>
      </c>
      <c r="F86" s="10">
        <v>8.0</v>
      </c>
      <c r="G86" s="11">
        <f>ROUND(0.2*Start!C2,0)</f>
        <v>0</v>
      </c>
      <c r="H86" s="10">
        <v>8.0</v>
      </c>
      <c r="I86" s="10" t="s">
        <v>23</v>
      </c>
      <c r="J86" s="10" t="s">
        <v>23</v>
      </c>
    </row>
    <row r="87">
      <c r="B87" s="12"/>
      <c r="C87" s="12"/>
      <c r="D87" s="12"/>
      <c r="E87" s="12"/>
      <c r="F87" s="12"/>
      <c r="G87" s="12"/>
      <c r="H87" s="12"/>
      <c r="I87" s="12"/>
      <c r="J87" s="12"/>
    </row>
    <row r="88">
      <c r="B88" s="1" t="s">
        <v>57</v>
      </c>
      <c r="C88" s="7"/>
      <c r="D88" s="7"/>
      <c r="E88" s="7"/>
      <c r="F88" s="7"/>
      <c r="G88" s="7"/>
      <c r="H88" s="7"/>
      <c r="I88" s="7"/>
      <c r="J88" s="3"/>
    </row>
    <row r="89">
      <c r="B89" s="8" t="s">
        <v>2</v>
      </c>
      <c r="C89" s="4" t="s">
        <v>12</v>
      </c>
      <c r="D89" s="3"/>
      <c r="E89" s="4" t="s">
        <v>13</v>
      </c>
      <c r="F89" s="3"/>
      <c r="G89" s="4" t="s">
        <v>14</v>
      </c>
      <c r="H89" s="3"/>
      <c r="I89" s="4" t="s">
        <v>15</v>
      </c>
      <c r="J89" s="3"/>
    </row>
    <row r="90">
      <c r="B90" s="9"/>
      <c r="C90" s="10" t="s">
        <v>16</v>
      </c>
      <c r="D90" s="10" t="s">
        <v>17</v>
      </c>
      <c r="E90" s="10" t="s">
        <v>16</v>
      </c>
      <c r="F90" s="10" t="s">
        <v>17</v>
      </c>
      <c r="G90" s="10" t="s">
        <v>16</v>
      </c>
      <c r="H90" s="10" t="s">
        <v>17</v>
      </c>
      <c r="I90" s="10" t="s">
        <v>16</v>
      </c>
      <c r="J90" s="10" t="s">
        <v>17</v>
      </c>
    </row>
    <row r="91">
      <c r="B91" s="10" t="s">
        <v>58</v>
      </c>
      <c r="C91" s="11">
        <f>ROUND(0.45*(Start!C6+Start!C8),0)</f>
        <v>0</v>
      </c>
      <c r="D91" s="10">
        <v>12.0</v>
      </c>
      <c r="E91" s="11">
        <f>ROUND(0.45*(Start!C6+Start!C8),0)</f>
        <v>0</v>
      </c>
      <c r="F91" s="10">
        <v>12.0</v>
      </c>
      <c r="G91" s="11">
        <f>ROUND(0.45*(Start!C6+Start!C8),0)</f>
        <v>0</v>
      </c>
      <c r="H91" s="10">
        <v>12.0</v>
      </c>
      <c r="I91" s="11">
        <f>ROUND(0.45*(Start!C6+Start!C8),0)</f>
        <v>0</v>
      </c>
      <c r="J91" s="10">
        <v>12.0</v>
      </c>
    </row>
    <row r="92">
      <c r="B92" s="10" t="s">
        <v>26</v>
      </c>
      <c r="C92" s="11">
        <f>ROUND(0.3*Start!C6,0)</f>
        <v>0</v>
      </c>
      <c r="D92" s="10">
        <v>8.0</v>
      </c>
      <c r="E92" s="11">
        <f>ROUND(0.3*Start!C6,0)</f>
        <v>0</v>
      </c>
      <c r="F92" s="10">
        <v>8.0</v>
      </c>
      <c r="G92" s="11">
        <f>ROUND(0.3*Start!C6,0)</f>
        <v>0</v>
      </c>
      <c r="H92" s="10">
        <v>8.0</v>
      </c>
      <c r="I92" s="11">
        <f>ROUND(0.3*Start!C6,0)</f>
        <v>0</v>
      </c>
      <c r="J92" s="10">
        <v>8.0</v>
      </c>
    </row>
    <row r="93">
      <c r="B93" s="10" t="s">
        <v>59</v>
      </c>
      <c r="C93" s="11">
        <f>ROUND(0.8*Start!C8,0)</f>
        <v>0</v>
      </c>
      <c r="D93" s="10">
        <v>12.0</v>
      </c>
      <c r="E93" s="11">
        <f>ROUND(0.8*Start!C8,0)</f>
        <v>0</v>
      </c>
      <c r="F93" s="10">
        <v>12.0</v>
      </c>
      <c r="G93" s="11">
        <f>ROUND(0.8*Start!C8,0)</f>
        <v>0</v>
      </c>
      <c r="H93" s="10">
        <v>12.0</v>
      </c>
      <c r="I93" s="11">
        <f>ROUND(0.8*Start!C8,0)</f>
        <v>0</v>
      </c>
      <c r="J93" s="10">
        <v>12.0</v>
      </c>
    </row>
    <row r="94">
      <c r="B94" s="10" t="s">
        <v>42</v>
      </c>
      <c r="C94" s="11">
        <f>ROUND(0.075*Start!C2,0)</f>
        <v>0</v>
      </c>
      <c r="D94" s="10">
        <v>12.0</v>
      </c>
      <c r="E94" s="11">
        <f>ROUND(0.075*Start!C2,0)</f>
        <v>0</v>
      </c>
      <c r="F94" s="10">
        <v>12.0</v>
      </c>
      <c r="G94" s="11">
        <f>ROUND(0.075*Start!C2,0)</f>
        <v>0</v>
      </c>
      <c r="H94" s="10">
        <v>12.0</v>
      </c>
      <c r="I94" s="11">
        <f>ROUND(0.075*Start!C2,0)</f>
        <v>0</v>
      </c>
      <c r="J94" s="10">
        <v>12.0</v>
      </c>
    </row>
    <row r="95">
      <c r="B95" s="10" t="s">
        <v>29</v>
      </c>
      <c r="C95" s="11">
        <f>ROUND(0.3*Start!C2,0)</f>
        <v>0</v>
      </c>
      <c r="D95" s="10">
        <v>8.0</v>
      </c>
      <c r="E95" s="11">
        <f>ROUND(0.3*Start!C2,0)</f>
        <v>0</v>
      </c>
      <c r="F95" s="10">
        <v>8.0</v>
      </c>
      <c r="G95" s="11">
        <f>ROUND(0.3*Start!C2,0)</f>
        <v>0</v>
      </c>
      <c r="H95" s="10">
        <v>8.0</v>
      </c>
      <c r="I95" s="11">
        <f>ROUND(0.3*Start!C2,0)</f>
        <v>0</v>
      </c>
      <c r="J95" s="10">
        <v>8.0</v>
      </c>
    </row>
    <row r="98">
      <c r="B98" s="6" t="s">
        <v>60</v>
      </c>
    </row>
    <row r="100">
      <c r="B100" s="1" t="s">
        <v>61</v>
      </c>
      <c r="C100" s="7"/>
      <c r="D100" s="7"/>
      <c r="E100" s="7"/>
      <c r="F100" s="7"/>
      <c r="G100" s="7"/>
      <c r="H100" s="7"/>
      <c r="I100" s="7"/>
      <c r="J100" s="3"/>
    </row>
    <row r="101">
      <c r="B101" s="8" t="s">
        <v>2</v>
      </c>
      <c r="C101" s="4" t="s">
        <v>12</v>
      </c>
      <c r="D101" s="3"/>
      <c r="E101" s="4" t="s">
        <v>13</v>
      </c>
      <c r="F101" s="3"/>
      <c r="G101" s="4" t="s">
        <v>14</v>
      </c>
      <c r="H101" s="3"/>
      <c r="I101" s="4" t="s">
        <v>15</v>
      </c>
      <c r="J101" s="3"/>
    </row>
    <row r="102">
      <c r="B102" s="9"/>
      <c r="C102" s="10" t="s">
        <v>16</v>
      </c>
      <c r="D102" s="10" t="s">
        <v>17</v>
      </c>
      <c r="E102" s="10" t="s">
        <v>16</v>
      </c>
      <c r="F102" s="10" t="s">
        <v>17</v>
      </c>
      <c r="G102" s="10" t="s">
        <v>16</v>
      </c>
      <c r="H102" s="10" t="s">
        <v>17</v>
      </c>
      <c r="I102" s="10" t="s">
        <v>16</v>
      </c>
      <c r="J102" s="10" t="s">
        <v>17</v>
      </c>
    </row>
    <row r="103">
      <c r="B103" s="10" t="s">
        <v>18</v>
      </c>
      <c r="C103" s="11"/>
      <c r="D103" s="10">
        <v>12.0</v>
      </c>
      <c r="E103" s="11"/>
      <c r="F103" s="10">
        <v>12.0</v>
      </c>
      <c r="G103" s="11"/>
      <c r="H103" s="10">
        <v>12.0</v>
      </c>
      <c r="I103" s="11"/>
      <c r="J103" s="10">
        <v>12.0</v>
      </c>
    </row>
    <row r="104">
      <c r="B104" s="10" t="s">
        <v>19</v>
      </c>
      <c r="C104" s="11"/>
      <c r="D104" s="10">
        <v>10.0</v>
      </c>
      <c r="E104" s="11"/>
      <c r="F104" s="10">
        <v>10.0</v>
      </c>
      <c r="G104" s="11"/>
      <c r="H104" s="10">
        <v>10.0</v>
      </c>
      <c r="I104" s="11"/>
      <c r="J104" s="10">
        <v>10.0</v>
      </c>
    </row>
    <row r="105">
      <c r="B105" s="10" t="s">
        <v>20</v>
      </c>
      <c r="C105" s="11"/>
      <c r="D105" s="10">
        <v>8.0</v>
      </c>
      <c r="E105" s="11"/>
      <c r="F105" s="10">
        <v>8.0</v>
      </c>
      <c r="G105" s="11"/>
      <c r="H105" s="10">
        <v>8.0</v>
      </c>
      <c r="I105" s="11"/>
      <c r="J105" s="10">
        <v>8.0</v>
      </c>
    </row>
    <row r="106">
      <c r="B106" s="10" t="s">
        <v>21</v>
      </c>
      <c r="C106" s="11"/>
      <c r="D106" s="10">
        <v>12.0</v>
      </c>
      <c r="E106" s="11"/>
      <c r="F106" s="10">
        <v>12.0</v>
      </c>
      <c r="G106" s="11"/>
      <c r="H106" s="10">
        <v>12.0</v>
      </c>
      <c r="I106" s="11"/>
      <c r="J106" s="10">
        <v>12.0</v>
      </c>
    </row>
    <row r="107">
      <c r="B107" s="10" t="s">
        <v>22</v>
      </c>
      <c r="C107" s="11"/>
      <c r="D107" s="10">
        <v>8.0</v>
      </c>
      <c r="E107" s="11"/>
      <c r="F107" s="10">
        <v>8.0</v>
      </c>
      <c r="G107" s="11"/>
      <c r="H107" s="10">
        <v>8.0</v>
      </c>
      <c r="I107" s="10" t="s">
        <v>23</v>
      </c>
      <c r="J107" s="10" t="s">
        <v>23</v>
      </c>
    </row>
    <row r="108">
      <c r="B108" s="12"/>
      <c r="C108" s="12"/>
      <c r="D108" s="12"/>
      <c r="E108" s="12"/>
      <c r="F108" s="12"/>
      <c r="G108" s="12"/>
      <c r="H108" s="12"/>
      <c r="I108" s="12"/>
      <c r="J108" s="12"/>
    </row>
    <row r="109">
      <c r="B109" s="1" t="s">
        <v>62</v>
      </c>
      <c r="C109" s="7"/>
      <c r="D109" s="7"/>
      <c r="E109" s="7"/>
      <c r="F109" s="7"/>
      <c r="G109" s="7"/>
      <c r="H109" s="7"/>
      <c r="I109" s="7"/>
      <c r="J109" s="3"/>
    </row>
    <row r="110">
      <c r="B110" s="8" t="s">
        <v>2</v>
      </c>
      <c r="C110" s="4" t="s">
        <v>12</v>
      </c>
      <c r="D110" s="3"/>
      <c r="E110" s="4" t="s">
        <v>13</v>
      </c>
      <c r="F110" s="3"/>
      <c r="G110" s="4" t="s">
        <v>14</v>
      </c>
      <c r="H110" s="3"/>
      <c r="I110" s="4" t="s">
        <v>15</v>
      </c>
      <c r="J110" s="3"/>
    </row>
    <row r="111">
      <c r="B111" s="9"/>
      <c r="C111" s="10" t="s">
        <v>16</v>
      </c>
      <c r="D111" s="10" t="s">
        <v>17</v>
      </c>
      <c r="E111" s="10" t="s">
        <v>16</v>
      </c>
      <c r="F111" s="10" t="s">
        <v>17</v>
      </c>
      <c r="G111" s="10" t="s">
        <v>16</v>
      </c>
      <c r="H111" s="10" t="s">
        <v>17</v>
      </c>
      <c r="I111" s="10" t="s">
        <v>16</v>
      </c>
      <c r="J111" s="10" t="s">
        <v>17</v>
      </c>
    </row>
    <row r="112">
      <c r="B112" s="10" t="s">
        <v>25</v>
      </c>
      <c r="C112" s="11"/>
      <c r="D112" s="10">
        <v>12.0</v>
      </c>
      <c r="E112" s="11"/>
      <c r="F112" s="10">
        <v>12.0</v>
      </c>
      <c r="G112" s="11"/>
      <c r="H112" s="10">
        <v>12.0</v>
      </c>
      <c r="I112" s="11"/>
      <c r="J112" s="10">
        <v>12.0</v>
      </c>
    </row>
    <row r="113">
      <c r="B113" s="10" t="s">
        <v>26</v>
      </c>
      <c r="C113" s="11"/>
      <c r="D113" s="10">
        <v>8.0</v>
      </c>
      <c r="E113" s="11"/>
      <c r="F113" s="10">
        <v>8.0</v>
      </c>
      <c r="G113" s="11"/>
      <c r="H113" s="10">
        <v>8.0</v>
      </c>
      <c r="I113" s="11"/>
      <c r="J113" s="10">
        <v>8.0</v>
      </c>
    </row>
    <row r="114">
      <c r="B114" s="10" t="s">
        <v>27</v>
      </c>
      <c r="C114" s="11"/>
      <c r="D114" s="10">
        <v>12.0</v>
      </c>
      <c r="E114" s="11"/>
      <c r="F114" s="10">
        <v>12.0</v>
      </c>
      <c r="G114" s="11"/>
      <c r="H114" s="10">
        <v>12.0</v>
      </c>
      <c r="I114" s="11"/>
      <c r="J114" s="10">
        <v>12.0</v>
      </c>
    </row>
    <row r="115">
      <c r="B115" s="10" t="s">
        <v>28</v>
      </c>
      <c r="C115" s="10"/>
      <c r="D115" s="10">
        <v>12.0</v>
      </c>
      <c r="E115" s="10"/>
      <c r="F115" s="10">
        <v>12.0</v>
      </c>
      <c r="G115" s="10"/>
      <c r="H115" s="10">
        <v>12.0</v>
      </c>
      <c r="I115" s="10"/>
      <c r="J115" s="10">
        <v>12.0</v>
      </c>
    </row>
    <row r="116">
      <c r="B116" s="10" t="s">
        <v>29</v>
      </c>
      <c r="C116" s="11"/>
      <c r="D116" s="10">
        <v>8.0</v>
      </c>
      <c r="E116" s="11"/>
      <c r="F116" s="10">
        <v>8.0</v>
      </c>
      <c r="G116" s="11"/>
      <c r="H116" s="10">
        <v>8.0</v>
      </c>
      <c r="I116" s="11"/>
      <c r="J116" s="10">
        <v>8.0</v>
      </c>
    </row>
    <row r="117">
      <c r="B117" s="12"/>
      <c r="C117" s="12"/>
      <c r="D117" s="12"/>
      <c r="E117" s="12"/>
      <c r="F117" s="12"/>
      <c r="G117" s="12"/>
      <c r="H117" s="12"/>
      <c r="I117" s="12"/>
      <c r="J117" s="12"/>
    </row>
    <row r="118">
      <c r="B118" s="1" t="s">
        <v>63</v>
      </c>
      <c r="C118" s="7"/>
      <c r="D118" s="7"/>
      <c r="E118" s="7"/>
      <c r="F118" s="7"/>
      <c r="G118" s="7"/>
      <c r="H118" s="7"/>
      <c r="I118" s="7"/>
      <c r="J118" s="3"/>
    </row>
    <row r="119">
      <c r="B119" s="8" t="s">
        <v>2</v>
      </c>
      <c r="C119" s="4" t="s">
        <v>12</v>
      </c>
      <c r="D119" s="3"/>
      <c r="E119" s="4" t="s">
        <v>13</v>
      </c>
      <c r="F119" s="3"/>
      <c r="G119" s="4" t="s">
        <v>14</v>
      </c>
      <c r="H119" s="3"/>
      <c r="I119" s="4" t="s">
        <v>15</v>
      </c>
      <c r="J119" s="3"/>
    </row>
    <row r="120">
      <c r="B120" s="9"/>
      <c r="C120" s="10" t="s">
        <v>16</v>
      </c>
      <c r="D120" s="10" t="s">
        <v>17</v>
      </c>
      <c r="E120" s="10" t="s">
        <v>16</v>
      </c>
      <c r="F120" s="10" t="s">
        <v>17</v>
      </c>
      <c r="G120" s="10" t="s">
        <v>16</v>
      </c>
      <c r="H120" s="10" t="s">
        <v>17</v>
      </c>
      <c r="I120" s="10" t="s">
        <v>16</v>
      </c>
      <c r="J120" s="10" t="s">
        <v>17</v>
      </c>
    </row>
    <row r="121">
      <c r="B121" s="10" t="s">
        <v>31</v>
      </c>
      <c r="C121" s="11"/>
      <c r="D121" s="10">
        <v>8.0</v>
      </c>
      <c r="E121" s="11"/>
      <c r="F121" s="10">
        <v>8.0</v>
      </c>
      <c r="G121" s="11"/>
      <c r="H121" s="10">
        <v>8.0</v>
      </c>
      <c r="I121" s="10" t="s">
        <v>23</v>
      </c>
      <c r="J121" s="10" t="s">
        <v>23</v>
      </c>
    </row>
    <row r="122">
      <c r="B122" s="10" t="s">
        <v>32</v>
      </c>
      <c r="C122" s="11"/>
      <c r="D122" s="10">
        <v>8.0</v>
      </c>
      <c r="E122" s="11"/>
      <c r="F122" s="10">
        <v>8.0</v>
      </c>
      <c r="G122" s="11"/>
      <c r="H122" s="10">
        <v>8.0</v>
      </c>
      <c r="I122" s="11"/>
      <c r="J122" s="10">
        <v>8.0</v>
      </c>
    </row>
    <row r="123">
      <c r="B123" s="10" t="s">
        <v>33</v>
      </c>
      <c r="C123" s="11"/>
      <c r="D123" s="10">
        <v>10.0</v>
      </c>
      <c r="E123" s="11"/>
      <c r="F123" s="10">
        <v>10.0</v>
      </c>
      <c r="G123" s="11"/>
      <c r="H123" s="10">
        <v>10.0</v>
      </c>
      <c r="I123" s="11"/>
      <c r="J123" s="10">
        <v>10.0</v>
      </c>
    </row>
    <row r="124">
      <c r="B124" s="10" t="s">
        <v>34</v>
      </c>
      <c r="C124" s="10" t="s">
        <v>23</v>
      </c>
      <c r="D124" s="10">
        <v>8.0</v>
      </c>
      <c r="E124" s="10" t="s">
        <v>23</v>
      </c>
      <c r="F124" s="10">
        <v>8.0</v>
      </c>
      <c r="G124" s="10" t="s">
        <v>23</v>
      </c>
      <c r="H124" s="10">
        <v>8.0</v>
      </c>
      <c r="I124" s="10" t="s">
        <v>23</v>
      </c>
      <c r="J124" s="10" t="s">
        <v>23</v>
      </c>
    </row>
    <row r="125">
      <c r="B125" s="10" t="s">
        <v>35</v>
      </c>
      <c r="C125" s="11"/>
      <c r="D125" s="10">
        <v>12.0</v>
      </c>
      <c r="E125" s="11"/>
      <c r="F125" s="10">
        <v>12.0</v>
      </c>
      <c r="G125" s="11"/>
      <c r="H125" s="10">
        <v>12.0</v>
      </c>
      <c r="I125" s="11"/>
      <c r="J125" s="10">
        <v>12.0</v>
      </c>
    </row>
    <row r="126">
      <c r="B126" s="12"/>
      <c r="C126" s="12"/>
      <c r="D126" s="12"/>
      <c r="E126" s="12"/>
      <c r="F126" s="12"/>
      <c r="G126" s="12"/>
      <c r="H126" s="12"/>
      <c r="I126" s="12"/>
      <c r="J126" s="12"/>
    </row>
    <row r="127">
      <c r="B127" s="1" t="s">
        <v>64</v>
      </c>
      <c r="C127" s="7"/>
      <c r="D127" s="7"/>
      <c r="E127" s="7"/>
      <c r="F127" s="7"/>
      <c r="G127" s="7"/>
      <c r="H127" s="7"/>
      <c r="I127" s="7"/>
      <c r="J127" s="3"/>
    </row>
    <row r="128">
      <c r="B128" s="8" t="s">
        <v>2</v>
      </c>
      <c r="C128" s="4" t="s">
        <v>12</v>
      </c>
      <c r="D128" s="3"/>
      <c r="E128" s="4" t="s">
        <v>13</v>
      </c>
      <c r="F128" s="3"/>
      <c r="G128" s="4" t="s">
        <v>14</v>
      </c>
      <c r="H128" s="3"/>
      <c r="I128" s="4" t="s">
        <v>15</v>
      </c>
      <c r="J128" s="3"/>
    </row>
    <row r="129">
      <c r="B129" s="9"/>
      <c r="C129" s="10" t="s">
        <v>16</v>
      </c>
      <c r="D129" s="10" t="s">
        <v>17</v>
      </c>
      <c r="E129" s="10" t="s">
        <v>16</v>
      </c>
      <c r="F129" s="10" t="s">
        <v>17</v>
      </c>
      <c r="G129" s="10" t="s">
        <v>16</v>
      </c>
      <c r="H129" s="10" t="s">
        <v>17</v>
      </c>
      <c r="I129" s="10" t="s">
        <v>16</v>
      </c>
      <c r="J129" s="10" t="s">
        <v>17</v>
      </c>
    </row>
    <row r="130">
      <c r="B130" s="10" t="s">
        <v>37</v>
      </c>
      <c r="C130" s="11"/>
      <c r="D130" s="10">
        <v>12.0</v>
      </c>
      <c r="E130" s="11"/>
      <c r="F130" s="10">
        <v>12.0</v>
      </c>
      <c r="G130" s="11"/>
      <c r="H130" s="10">
        <v>12.0</v>
      </c>
      <c r="I130" s="11"/>
      <c r="J130" s="10">
        <v>12.0</v>
      </c>
    </row>
    <row r="131">
      <c r="B131" s="10" t="s">
        <v>38</v>
      </c>
      <c r="C131" s="11"/>
      <c r="D131" s="10">
        <v>10.0</v>
      </c>
      <c r="E131" s="11"/>
      <c r="F131" s="10">
        <v>10.0</v>
      </c>
      <c r="G131" s="11"/>
      <c r="H131" s="10">
        <v>10.0</v>
      </c>
      <c r="I131" s="11"/>
      <c r="J131" s="10">
        <v>10.0</v>
      </c>
    </row>
    <row r="132">
      <c r="B132" s="10" t="s">
        <v>20</v>
      </c>
      <c r="C132" s="11"/>
      <c r="D132" s="10">
        <v>8.0</v>
      </c>
      <c r="E132" s="11"/>
      <c r="F132" s="10">
        <v>8.0</v>
      </c>
      <c r="G132" s="11"/>
      <c r="H132" s="10">
        <v>8.0</v>
      </c>
      <c r="I132" s="11"/>
      <c r="J132" s="10">
        <v>8.0</v>
      </c>
    </row>
    <row r="133">
      <c r="B133" s="10" t="s">
        <v>21</v>
      </c>
      <c r="C133" s="11"/>
      <c r="D133" s="10">
        <v>12.0</v>
      </c>
      <c r="E133" s="11"/>
      <c r="F133" s="10">
        <v>12.0</v>
      </c>
      <c r="G133" s="11"/>
      <c r="H133" s="10">
        <v>12.0</v>
      </c>
      <c r="I133" s="11"/>
      <c r="J133" s="10">
        <v>12.0</v>
      </c>
    </row>
    <row r="134">
      <c r="B134" s="10" t="s">
        <v>22</v>
      </c>
      <c r="C134" s="11"/>
      <c r="D134" s="10">
        <v>8.0</v>
      </c>
      <c r="E134" s="11"/>
      <c r="F134" s="10">
        <v>8.0</v>
      </c>
      <c r="G134" s="11"/>
      <c r="H134" s="10">
        <v>8.0</v>
      </c>
      <c r="I134" s="10" t="s">
        <v>23</v>
      </c>
      <c r="J134" s="10" t="s">
        <v>23</v>
      </c>
    </row>
    <row r="135">
      <c r="B135" s="12"/>
      <c r="C135" s="12"/>
      <c r="D135" s="12"/>
      <c r="E135" s="12"/>
      <c r="F135" s="12"/>
      <c r="G135" s="12"/>
      <c r="H135" s="12"/>
      <c r="I135" s="12"/>
      <c r="J135" s="12"/>
    </row>
    <row r="136">
      <c r="B136" s="1" t="s">
        <v>65</v>
      </c>
      <c r="C136" s="7"/>
      <c r="D136" s="7"/>
      <c r="E136" s="7"/>
      <c r="F136" s="7"/>
      <c r="G136" s="7"/>
      <c r="H136" s="7"/>
      <c r="I136" s="7"/>
      <c r="J136" s="3"/>
    </row>
    <row r="137">
      <c r="B137" s="8" t="s">
        <v>2</v>
      </c>
      <c r="C137" s="4" t="s">
        <v>12</v>
      </c>
      <c r="D137" s="3"/>
      <c r="E137" s="4" t="s">
        <v>13</v>
      </c>
      <c r="F137" s="3"/>
      <c r="G137" s="4" t="s">
        <v>14</v>
      </c>
      <c r="H137" s="3"/>
      <c r="I137" s="4" t="s">
        <v>15</v>
      </c>
      <c r="J137" s="3"/>
    </row>
    <row r="138">
      <c r="B138" s="9"/>
      <c r="C138" s="10" t="s">
        <v>16</v>
      </c>
      <c r="D138" s="10" t="s">
        <v>17</v>
      </c>
      <c r="E138" s="10" t="s">
        <v>16</v>
      </c>
      <c r="F138" s="10" t="s">
        <v>17</v>
      </c>
      <c r="G138" s="10" t="s">
        <v>16</v>
      </c>
      <c r="H138" s="10" t="s">
        <v>17</v>
      </c>
      <c r="I138" s="10" t="s">
        <v>16</v>
      </c>
      <c r="J138" s="10" t="s">
        <v>17</v>
      </c>
    </row>
    <row r="139">
      <c r="B139" s="10" t="s">
        <v>40</v>
      </c>
      <c r="C139" s="11"/>
      <c r="D139" s="10">
        <v>12.0</v>
      </c>
      <c r="E139" s="11"/>
      <c r="F139" s="10">
        <v>12.0</v>
      </c>
      <c r="G139" s="11"/>
      <c r="H139" s="10">
        <v>12.0</v>
      </c>
      <c r="I139" s="11"/>
      <c r="J139" s="10">
        <v>12.0</v>
      </c>
    </row>
    <row r="140">
      <c r="B140" s="10" t="s">
        <v>41</v>
      </c>
      <c r="C140" s="11"/>
      <c r="D140" s="10">
        <v>8.0</v>
      </c>
      <c r="E140" s="11"/>
      <c r="F140" s="10">
        <v>8.0</v>
      </c>
      <c r="G140" s="11"/>
      <c r="H140" s="10">
        <v>8.0</v>
      </c>
      <c r="I140" s="11"/>
      <c r="J140" s="10">
        <v>8.0</v>
      </c>
    </row>
    <row r="141">
      <c r="B141" s="10" t="s">
        <v>27</v>
      </c>
      <c r="C141" s="11"/>
      <c r="D141" s="10">
        <v>12.0</v>
      </c>
      <c r="E141" s="11"/>
      <c r="F141" s="10">
        <v>12.0</v>
      </c>
      <c r="G141" s="11"/>
      <c r="H141" s="10">
        <v>12.0</v>
      </c>
      <c r="I141" s="11"/>
      <c r="J141" s="10">
        <v>12.0</v>
      </c>
    </row>
    <row r="142">
      <c r="B142" s="10" t="s">
        <v>42</v>
      </c>
      <c r="C142" s="11"/>
      <c r="D142" s="10">
        <v>12.0</v>
      </c>
      <c r="E142" s="11"/>
      <c r="F142" s="10">
        <v>12.0</v>
      </c>
      <c r="G142" s="11"/>
      <c r="H142" s="10">
        <v>12.0</v>
      </c>
      <c r="I142" s="11"/>
      <c r="J142" s="10">
        <v>12.0</v>
      </c>
    </row>
    <row r="143">
      <c r="B143" s="10" t="s">
        <v>43</v>
      </c>
      <c r="C143" s="10"/>
      <c r="D143" s="10">
        <v>8.0</v>
      </c>
      <c r="E143" s="11"/>
      <c r="F143" s="10">
        <v>8.0</v>
      </c>
      <c r="G143" s="11"/>
      <c r="H143" s="10">
        <v>8.0</v>
      </c>
      <c r="I143" s="11"/>
      <c r="J143" s="10">
        <v>8.0</v>
      </c>
    </row>
    <row r="146">
      <c r="B146" s="6" t="s">
        <v>66</v>
      </c>
    </row>
    <row r="148">
      <c r="B148" s="1" t="s">
        <v>67</v>
      </c>
      <c r="C148" s="7"/>
      <c r="D148" s="7"/>
      <c r="E148" s="7"/>
      <c r="F148" s="7"/>
      <c r="G148" s="7"/>
      <c r="H148" s="7"/>
      <c r="I148" s="7"/>
      <c r="J148" s="3"/>
    </row>
    <row r="149">
      <c r="B149" s="8" t="s">
        <v>2</v>
      </c>
      <c r="C149" s="4" t="s">
        <v>12</v>
      </c>
      <c r="D149" s="3"/>
      <c r="E149" s="4" t="s">
        <v>13</v>
      </c>
      <c r="F149" s="3"/>
      <c r="G149" s="4" t="s">
        <v>14</v>
      </c>
      <c r="H149" s="3"/>
      <c r="I149" s="4" t="s">
        <v>15</v>
      </c>
      <c r="J149" s="3"/>
    </row>
    <row r="150">
      <c r="B150" s="9"/>
      <c r="C150" s="10" t="s">
        <v>16</v>
      </c>
      <c r="D150" s="10" t="s">
        <v>17</v>
      </c>
      <c r="E150" s="10" t="s">
        <v>16</v>
      </c>
      <c r="F150" s="10" t="s">
        <v>17</v>
      </c>
      <c r="G150" s="10" t="s">
        <v>16</v>
      </c>
      <c r="H150" s="10" t="s">
        <v>17</v>
      </c>
      <c r="I150" s="10" t="s">
        <v>16</v>
      </c>
      <c r="J150" s="10" t="s">
        <v>17</v>
      </c>
    </row>
    <row r="151">
      <c r="B151" s="10" t="s">
        <v>18</v>
      </c>
      <c r="C151" s="11"/>
      <c r="D151" s="10">
        <v>12.0</v>
      </c>
      <c r="E151" s="11"/>
      <c r="F151" s="10">
        <v>12.0</v>
      </c>
      <c r="G151" s="11"/>
      <c r="H151" s="10">
        <v>12.0</v>
      </c>
      <c r="I151" s="11"/>
      <c r="J151" s="10">
        <v>12.0</v>
      </c>
    </row>
    <row r="152">
      <c r="B152" s="10" t="s">
        <v>46</v>
      </c>
      <c r="C152" s="11"/>
      <c r="D152" s="10">
        <v>10.0</v>
      </c>
      <c r="E152" s="11"/>
      <c r="F152" s="10">
        <v>10.0</v>
      </c>
      <c r="G152" s="11"/>
      <c r="H152" s="10">
        <v>10.0</v>
      </c>
      <c r="I152" s="11"/>
      <c r="J152" s="10">
        <v>10.0</v>
      </c>
    </row>
    <row r="153">
      <c r="B153" s="10" t="s">
        <v>20</v>
      </c>
      <c r="C153" s="11"/>
      <c r="D153" s="10">
        <v>8.0</v>
      </c>
      <c r="E153" s="11"/>
      <c r="F153" s="10">
        <v>8.0</v>
      </c>
      <c r="G153" s="11"/>
      <c r="H153" s="10">
        <v>8.0</v>
      </c>
      <c r="I153" s="11"/>
      <c r="J153" s="10">
        <v>8.0</v>
      </c>
    </row>
    <row r="154">
      <c r="B154" s="10" t="s">
        <v>47</v>
      </c>
      <c r="C154" s="11"/>
      <c r="D154" s="10">
        <v>12.0</v>
      </c>
      <c r="E154" s="11"/>
      <c r="F154" s="10">
        <v>12.0</v>
      </c>
      <c r="G154" s="11"/>
      <c r="H154" s="10">
        <v>12.0</v>
      </c>
      <c r="I154" s="11"/>
      <c r="J154" s="10">
        <v>12.0</v>
      </c>
    </row>
    <row r="155">
      <c r="B155" s="10" t="s">
        <v>22</v>
      </c>
      <c r="C155" s="11"/>
      <c r="D155" s="10">
        <v>8.0</v>
      </c>
      <c r="E155" s="11"/>
      <c r="F155" s="10">
        <v>8.0</v>
      </c>
      <c r="G155" s="11"/>
      <c r="H155" s="10">
        <v>8.0</v>
      </c>
      <c r="I155" s="10" t="s">
        <v>23</v>
      </c>
      <c r="J155" s="10" t="s">
        <v>23</v>
      </c>
    </row>
    <row r="156">
      <c r="B156" s="12"/>
      <c r="C156" s="12"/>
      <c r="D156" s="12"/>
      <c r="E156" s="12"/>
      <c r="F156" s="12"/>
      <c r="G156" s="12"/>
      <c r="H156" s="12"/>
      <c r="I156" s="12"/>
      <c r="J156" s="12"/>
    </row>
    <row r="157">
      <c r="B157" s="1" t="s">
        <v>68</v>
      </c>
      <c r="C157" s="7"/>
      <c r="D157" s="7"/>
      <c r="E157" s="7"/>
      <c r="F157" s="7"/>
      <c r="G157" s="7"/>
      <c r="H157" s="7"/>
      <c r="I157" s="7"/>
      <c r="J157" s="3"/>
    </row>
    <row r="158">
      <c r="B158" s="8" t="s">
        <v>2</v>
      </c>
      <c r="C158" s="4" t="s">
        <v>12</v>
      </c>
      <c r="D158" s="3"/>
      <c r="E158" s="4" t="s">
        <v>13</v>
      </c>
      <c r="F158" s="3"/>
      <c r="G158" s="4" t="s">
        <v>14</v>
      </c>
      <c r="H158" s="3"/>
      <c r="I158" s="4" t="s">
        <v>15</v>
      </c>
      <c r="J158" s="3"/>
    </row>
    <row r="159">
      <c r="B159" s="9"/>
      <c r="C159" s="10" t="s">
        <v>16</v>
      </c>
      <c r="D159" s="10" t="s">
        <v>17</v>
      </c>
      <c r="E159" s="10" t="s">
        <v>16</v>
      </c>
      <c r="F159" s="10" t="s">
        <v>17</v>
      </c>
      <c r="G159" s="10" t="s">
        <v>16</v>
      </c>
      <c r="H159" s="10" t="s">
        <v>17</v>
      </c>
      <c r="I159" s="10" t="s">
        <v>16</v>
      </c>
      <c r="J159" s="10" t="s">
        <v>17</v>
      </c>
    </row>
    <row r="160">
      <c r="B160" s="10" t="s">
        <v>49</v>
      </c>
      <c r="C160" s="11"/>
      <c r="D160" s="10">
        <v>12.0</v>
      </c>
      <c r="E160" s="11"/>
      <c r="F160" s="10">
        <v>12.0</v>
      </c>
      <c r="G160" s="11"/>
      <c r="H160" s="10">
        <v>12.0</v>
      </c>
      <c r="I160" s="11"/>
      <c r="J160" s="10">
        <v>12.0</v>
      </c>
    </row>
    <row r="161">
      <c r="B161" s="10" t="s">
        <v>40</v>
      </c>
      <c r="C161" s="11"/>
      <c r="D161" s="10">
        <v>8.0</v>
      </c>
      <c r="E161" s="11"/>
      <c r="F161" s="10">
        <v>8.0</v>
      </c>
      <c r="G161" s="11"/>
      <c r="H161" s="10">
        <v>8.0</v>
      </c>
      <c r="I161" s="11"/>
      <c r="J161" s="10">
        <v>8.0</v>
      </c>
    </row>
    <row r="162">
      <c r="B162" s="10" t="s">
        <v>27</v>
      </c>
      <c r="C162" s="11"/>
      <c r="D162" s="10">
        <v>12.0</v>
      </c>
      <c r="E162" s="11"/>
      <c r="F162" s="10">
        <v>12.0</v>
      </c>
      <c r="G162" s="11"/>
      <c r="H162" s="10">
        <v>12.0</v>
      </c>
      <c r="I162" s="11"/>
      <c r="J162" s="10">
        <v>12.0</v>
      </c>
    </row>
    <row r="163">
      <c r="B163" s="10" t="s">
        <v>28</v>
      </c>
      <c r="C163" s="11"/>
      <c r="D163" s="10">
        <v>12.0</v>
      </c>
      <c r="E163" s="11"/>
      <c r="F163" s="10">
        <v>12.0</v>
      </c>
      <c r="G163" s="11"/>
      <c r="H163" s="10">
        <v>12.0</v>
      </c>
      <c r="I163" s="11"/>
      <c r="J163" s="10">
        <v>12.0</v>
      </c>
    </row>
    <row r="164">
      <c r="B164" s="10" t="s">
        <v>43</v>
      </c>
      <c r="C164" s="11"/>
      <c r="D164" s="10">
        <v>8.0</v>
      </c>
      <c r="E164" s="11"/>
      <c r="F164" s="10">
        <v>8.0</v>
      </c>
      <c r="G164" s="11"/>
      <c r="H164" s="10">
        <v>8.0</v>
      </c>
      <c r="I164" s="11"/>
      <c r="J164" s="10">
        <v>8.0</v>
      </c>
    </row>
    <row r="165">
      <c r="B165" s="12"/>
      <c r="C165" s="12"/>
      <c r="D165" s="12"/>
      <c r="E165" s="12"/>
      <c r="F165" s="12"/>
      <c r="G165" s="12"/>
      <c r="H165" s="12"/>
      <c r="I165" s="12"/>
      <c r="J165" s="12"/>
    </row>
    <row r="166">
      <c r="B166" s="1" t="s">
        <v>69</v>
      </c>
      <c r="C166" s="7"/>
      <c r="D166" s="7"/>
      <c r="E166" s="7"/>
      <c r="F166" s="7"/>
      <c r="G166" s="7"/>
      <c r="H166" s="7"/>
      <c r="I166" s="7"/>
      <c r="J166" s="3"/>
    </row>
    <row r="167">
      <c r="B167" s="8" t="s">
        <v>2</v>
      </c>
      <c r="C167" s="4" t="s">
        <v>12</v>
      </c>
      <c r="D167" s="3"/>
      <c r="E167" s="4" t="s">
        <v>13</v>
      </c>
      <c r="F167" s="3"/>
      <c r="G167" s="4" t="s">
        <v>14</v>
      </c>
      <c r="H167" s="3"/>
      <c r="I167" s="4" t="s">
        <v>15</v>
      </c>
      <c r="J167" s="3"/>
    </row>
    <row r="168">
      <c r="B168" s="9"/>
      <c r="C168" s="10" t="s">
        <v>16</v>
      </c>
      <c r="D168" s="10" t="s">
        <v>17</v>
      </c>
      <c r="E168" s="10" t="s">
        <v>16</v>
      </c>
      <c r="F168" s="10" t="s">
        <v>17</v>
      </c>
      <c r="G168" s="10" t="s">
        <v>16</v>
      </c>
      <c r="H168" s="10" t="s">
        <v>17</v>
      </c>
      <c r="I168" s="10" t="s">
        <v>16</v>
      </c>
      <c r="J168" s="10" t="s">
        <v>17</v>
      </c>
    </row>
    <row r="169">
      <c r="B169" s="10" t="s">
        <v>51</v>
      </c>
      <c r="C169" s="11"/>
      <c r="D169" s="10">
        <v>8.0</v>
      </c>
      <c r="E169" s="11"/>
      <c r="F169" s="10">
        <v>8.0</v>
      </c>
      <c r="G169" s="11"/>
      <c r="H169" s="10">
        <v>8.0</v>
      </c>
      <c r="I169" s="10" t="s">
        <v>23</v>
      </c>
      <c r="J169" s="10" t="s">
        <v>23</v>
      </c>
    </row>
    <row r="170">
      <c r="B170" s="10" t="s">
        <v>52</v>
      </c>
      <c r="C170" s="11"/>
      <c r="D170" s="10">
        <v>8.0</v>
      </c>
      <c r="E170" s="11"/>
      <c r="F170" s="10">
        <v>8.0</v>
      </c>
      <c r="G170" s="11"/>
      <c r="H170" s="10">
        <v>8.0</v>
      </c>
      <c r="I170" s="11"/>
      <c r="J170" s="10">
        <v>8.0</v>
      </c>
    </row>
    <row r="171">
      <c r="B171" s="10" t="s">
        <v>53</v>
      </c>
      <c r="C171" s="11"/>
      <c r="D171" s="10">
        <v>10.0</v>
      </c>
      <c r="E171" s="11"/>
      <c r="F171" s="10">
        <v>10.0</v>
      </c>
      <c r="G171" s="11"/>
      <c r="H171" s="10">
        <v>10.0</v>
      </c>
      <c r="I171" s="11"/>
      <c r="J171" s="10">
        <v>10.0</v>
      </c>
    </row>
    <row r="172">
      <c r="B172" s="10" t="s">
        <v>34</v>
      </c>
      <c r="C172" s="10" t="s">
        <v>23</v>
      </c>
      <c r="D172" s="10">
        <v>8.0</v>
      </c>
      <c r="E172" s="10" t="s">
        <v>23</v>
      </c>
      <c r="F172" s="10">
        <v>8.0</v>
      </c>
      <c r="G172" s="10" t="s">
        <v>23</v>
      </c>
      <c r="H172" s="10">
        <v>8.0</v>
      </c>
      <c r="I172" s="10" t="s">
        <v>23</v>
      </c>
      <c r="J172" s="10" t="s">
        <v>23</v>
      </c>
    </row>
    <row r="173">
      <c r="B173" s="10" t="s">
        <v>54</v>
      </c>
      <c r="C173" s="11"/>
      <c r="D173" s="10">
        <v>12.0</v>
      </c>
      <c r="E173" s="11"/>
      <c r="F173" s="10">
        <v>12.0</v>
      </c>
      <c r="G173" s="11"/>
      <c r="H173" s="10">
        <v>12.0</v>
      </c>
      <c r="I173" s="11"/>
      <c r="J173" s="10">
        <v>12.0</v>
      </c>
    </row>
    <row r="174">
      <c r="B174" s="12"/>
      <c r="C174" s="12"/>
      <c r="D174" s="12"/>
      <c r="E174" s="12"/>
      <c r="F174" s="12"/>
      <c r="G174" s="12"/>
      <c r="H174" s="12"/>
      <c r="I174" s="12"/>
      <c r="J174" s="12"/>
    </row>
    <row r="175">
      <c r="B175" s="1" t="s">
        <v>70</v>
      </c>
      <c r="C175" s="7"/>
      <c r="D175" s="7"/>
      <c r="E175" s="7"/>
      <c r="F175" s="7"/>
      <c r="G175" s="7"/>
      <c r="H175" s="7"/>
      <c r="I175" s="7"/>
      <c r="J175" s="3"/>
    </row>
    <row r="176">
      <c r="B176" s="8" t="s">
        <v>2</v>
      </c>
      <c r="C176" s="4" t="s">
        <v>12</v>
      </c>
      <c r="D176" s="3"/>
      <c r="E176" s="4" t="s">
        <v>13</v>
      </c>
      <c r="F176" s="3"/>
      <c r="G176" s="4" t="s">
        <v>14</v>
      </c>
      <c r="H176" s="3"/>
      <c r="I176" s="4" t="s">
        <v>15</v>
      </c>
      <c r="J176" s="3"/>
    </row>
    <row r="177">
      <c r="B177" s="9"/>
      <c r="C177" s="10" t="s">
        <v>16</v>
      </c>
      <c r="D177" s="10" t="s">
        <v>17</v>
      </c>
      <c r="E177" s="10" t="s">
        <v>16</v>
      </c>
      <c r="F177" s="10" t="s">
        <v>17</v>
      </c>
      <c r="G177" s="10" t="s">
        <v>16</v>
      </c>
      <c r="H177" s="10" t="s">
        <v>17</v>
      </c>
      <c r="I177" s="10" t="s">
        <v>16</v>
      </c>
      <c r="J177" s="10" t="s">
        <v>17</v>
      </c>
    </row>
    <row r="178">
      <c r="B178" s="10" t="s">
        <v>56</v>
      </c>
      <c r="C178" s="11"/>
      <c r="D178" s="10">
        <v>12.0</v>
      </c>
      <c r="E178" s="11"/>
      <c r="F178" s="10">
        <v>12.0</v>
      </c>
      <c r="G178" s="11"/>
      <c r="H178" s="10">
        <v>12.0</v>
      </c>
      <c r="I178" s="11"/>
      <c r="J178" s="10">
        <v>12.0</v>
      </c>
    </row>
    <row r="179">
      <c r="B179" s="10" t="s">
        <v>19</v>
      </c>
      <c r="C179" s="11"/>
      <c r="D179" s="10">
        <v>10.0</v>
      </c>
      <c r="E179" s="11"/>
      <c r="F179" s="10">
        <v>10.0</v>
      </c>
      <c r="G179" s="11"/>
      <c r="H179" s="10">
        <v>10.0</v>
      </c>
      <c r="I179" s="11"/>
      <c r="J179" s="10">
        <v>10.0</v>
      </c>
    </row>
    <row r="180">
      <c r="B180" s="10" t="s">
        <v>20</v>
      </c>
      <c r="C180" s="11"/>
      <c r="D180" s="10">
        <v>8.0</v>
      </c>
      <c r="E180" s="11"/>
      <c r="F180" s="10">
        <v>8.0</v>
      </c>
      <c r="G180" s="11"/>
      <c r="H180" s="10">
        <v>8.0</v>
      </c>
      <c r="I180" s="11"/>
      <c r="J180" s="10">
        <v>8.0</v>
      </c>
    </row>
    <row r="181">
      <c r="B181" s="10" t="s">
        <v>47</v>
      </c>
      <c r="C181" s="11"/>
      <c r="D181" s="10">
        <v>12.0</v>
      </c>
      <c r="E181" s="11"/>
      <c r="F181" s="10">
        <v>12.0</v>
      </c>
      <c r="G181" s="11"/>
      <c r="H181" s="10">
        <v>12.0</v>
      </c>
      <c r="I181" s="11"/>
      <c r="J181" s="10">
        <v>12.0</v>
      </c>
    </row>
    <row r="182">
      <c r="B182" s="10" t="s">
        <v>22</v>
      </c>
      <c r="C182" s="11"/>
      <c r="D182" s="10">
        <v>8.0</v>
      </c>
      <c r="E182" s="11"/>
      <c r="F182" s="10">
        <v>8.0</v>
      </c>
      <c r="G182" s="11"/>
      <c r="H182" s="10">
        <v>8.0</v>
      </c>
      <c r="I182" s="10" t="s">
        <v>23</v>
      </c>
      <c r="J182" s="10" t="s">
        <v>23</v>
      </c>
    </row>
    <row r="183">
      <c r="B183" s="12"/>
      <c r="C183" s="12"/>
      <c r="D183" s="12"/>
      <c r="E183" s="12"/>
      <c r="F183" s="12"/>
      <c r="G183" s="12"/>
      <c r="H183" s="12"/>
      <c r="I183" s="12"/>
      <c r="J183" s="12"/>
    </row>
    <row r="184">
      <c r="B184" s="1" t="s">
        <v>71</v>
      </c>
      <c r="C184" s="7"/>
      <c r="D184" s="7"/>
      <c r="E184" s="7"/>
      <c r="F184" s="7"/>
      <c r="G184" s="7"/>
      <c r="H184" s="7"/>
      <c r="I184" s="7"/>
      <c r="J184" s="3"/>
    </row>
    <row r="185">
      <c r="B185" s="8" t="s">
        <v>2</v>
      </c>
      <c r="C185" s="4" t="s">
        <v>12</v>
      </c>
      <c r="D185" s="3"/>
      <c r="E185" s="4" t="s">
        <v>13</v>
      </c>
      <c r="F185" s="3"/>
      <c r="G185" s="4" t="s">
        <v>14</v>
      </c>
      <c r="H185" s="3"/>
      <c r="I185" s="4" t="s">
        <v>15</v>
      </c>
      <c r="J185" s="3"/>
    </row>
    <row r="186">
      <c r="B186" s="9"/>
      <c r="C186" s="10" t="s">
        <v>16</v>
      </c>
      <c r="D186" s="10" t="s">
        <v>17</v>
      </c>
      <c r="E186" s="10" t="s">
        <v>16</v>
      </c>
      <c r="F186" s="10" t="s">
        <v>17</v>
      </c>
      <c r="G186" s="10" t="s">
        <v>16</v>
      </c>
      <c r="H186" s="10" t="s">
        <v>17</v>
      </c>
      <c r="I186" s="10" t="s">
        <v>16</v>
      </c>
      <c r="J186" s="10" t="s">
        <v>17</v>
      </c>
    </row>
    <row r="187">
      <c r="B187" s="10" t="s">
        <v>58</v>
      </c>
      <c r="C187" s="11"/>
      <c r="D187" s="10">
        <v>12.0</v>
      </c>
      <c r="E187" s="11"/>
      <c r="F187" s="10">
        <v>12.0</v>
      </c>
      <c r="G187" s="11"/>
      <c r="H187" s="10">
        <v>12.0</v>
      </c>
      <c r="I187" s="11"/>
      <c r="J187" s="10">
        <v>12.0</v>
      </c>
    </row>
    <row r="188">
      <c r="B188" s="10" t="s">
        <v>26</v>
      </c>
      <c r="C188" s="11"/>
      <c r="D188" s="10">
        <v>8.0</v>
      </c>
      <c r="E188" s="11"/>
      <c r="F188" s="10">
        <v>8.0</v>
      </c>
      <c r="G188" s="11"/>
      <c r="H188" s="10">
        <v>8.0</v>
      </c>
      <c r="I188" s="11"/>
      <c r="J188" s="10">
        <v>8.0</v>
      </c>
    </row>
    <row r="189">
      <c r="B189" s="10" t="s">
        <v>59</v>
      </c>
      <c r="C189" s="11"/>
      <c r="D189" s="10">
        <v>12.0</v>
      </c>
      <c r="E189" s="11"/>
      <c r="F189" s="10">
        <v>12.0</v>
      </c>
      <c r="G189" s="11"/>
      <c r="H189" s="10">
        <v>12.0</v>
      </c>
      <c r="I189" s="11"/>
      <c r="J189" s="10">
        <v>12.0</v>
      </c>
    </row>
    <row r="190">
      <c r="B190" s="10" t="s">
        <v>42</v>
      </c>
      <c r="C190" s="11"/>
      <c r="D190" s="10">
        <v>12.0</v>
      </c>
      <c r="E190" s="11"/>
      <c r="F190" s="10">
        <v>12.0</v>
      </c>
      <c r="G190" s="11"/>
      <c r="H190" s="10">
        <v>12.0</v>
      </c>
      <c r="I190" s="11"/>
      <c r="J190" s="10">
        <v>12.0</v>
      </c>
    </row>
    <row r="191">
      <c r="B191" s="10" t="s">
        <v>29</v>
      </c>
      <c r="C191" s="11"/>
      <c r="D191" s="10">
        <v>8.0</v>
      </c>
      <c r="E191" s="11"/>
      <c r="F191" s="10">
        <v>8.0</v>
      </c>
      <c r="G191" s="11"/>
      <c r="H191" s="10">
        <v>8.0</v>
      </c>
      <c r="I191" s="11"/>
      <c r="J191" s="10">
        <v>8.0</v>
      </c>
    </row>
  </sheetData>
  <mergeCells count="124">
    <mergeCell ref="E71:F71"/>
    <mergeCell ref="G71:H71"/>
    <mergeCell ref="B61:J61"/>
    <mergeCell ref="C62:D62"/>
    <mergeCell ref="E62:F62"/>
    <mergeCell ref="G62:H62"/>
    <mergeCell ref="I62:J62"/>
    <mergeCell ref="B70:J70"/>
    <mergeCell ref="C71:D71"/>
    <mergeCell ref="I71:J71"/>
    <mergeCell ref="B31:J31"/>
    <mergeCell ref="C32:D32"/>
    <mergeCell ref="E32:F32"/>
    <mergeCell ref="G32:H32"/>
    <mergeCell ref="I32:J32"/>
    <mergeCell ref="B40:J40"/>
    <mergeCell ref="C41:D41"/>
    <mergeCell ref="I41:J41"/>
    <mergeCell ref="B50:J50"/>
    <mergeCell ref="B52:J52"/>
    <mergeCell ref="C53:D53"/>
    <mergeCell ref="E53:F53"/>
    <mergeCell ref="G53:H53"/>
    <mergeCell ref="I53:J53"/>
    <mergeCell ref="B2:J2"/>
    <mergeCell ref="B4:J4"/>
    <mergeCell ref="C5:D5"/>
    <mergeCell ref="E5:F5"/>
    <mergeCell ref="G5:H5"/>
    <mergeCell ref="I5:J5"/>
    <mergeCell ref="B13:J13"/>
    <mergeCell ref="G23:H23"/>
    <mergeCell ref="I23:J23"/>
    <mergeCell ref="C14:D14"/>
    <mergeCell ref="E14:F14"/>
    <mergeCell ref="G14:H14"/>
    <mergeCell ref="I14:J14"/>
    <mergeCell ref="B22:J22"/>
    <mergeCell ref="C23:D23"/>
    <mergeCell ref="E23:F23"/>
    <mergeCell ref="E41:F41"/>
    <mergeCell ref="G41:H41"/>
    <mergeCell ref="B71:B72"/>
    <mergeCell ref="B80:B81"/>
    <mergeCell ref="B89:B90"/>
    <mergeCell ref="B5:B6"/>
    <mergeCell ref="B14:B15"/>
    <mergeCell ref="B23:B24"/>
    <mergeCell ref="B32:B33"/>
    <mergeCell ref="B41:B42"/>
    <mergeCell ref="B53:B54"/>
    <mergeCell ref="B62:B63"/>
    <mergeCell ref="E89:F89"/>
    <mergeCell ref="G89:H89"/>
    <mergeCell ref="G158:H158"/>
    <mergeCell ref="I158:J158"/>
    <mergeCell ref="C149:D149"/>
    <mergeCell ref="E149:F149"/>
    <mergeCell ref="G149:H149"/>
    <mergeCell ref="I149:J149"/>
    <mergeCell ref="B157:J157"/>
    <mergeCell ref="C158:D158"/>
    <mergeCell ref="E158:F158"/>
    <mergeCell ref="E176:F176"/>
    <mergeCell ref="G176:H176"/>
    <mergeCell ref="B166:J166"/>
    <mergeCell ref="C167:D167"/>
    <mergeCell ref="E167:F167"/>
    <mergeCell ref="G167:H167"/>
    <mergeCell ref="I167:J167"/>
    <mergeCell ref="B175:J175"/>
    <mergeCell ref="C176:D176"/>
    <mergeCell ref="I176:J176"/>
    <mergeCell ref="C119:D119"/>
    <mergeCell ref="E119:F119"/>
    <mergeCell ref="G119:H119"/>
    <mergeCell ref="I119:J119"/>
    <mergeCell ref="B127:J127"/>
    <mergeCell ref="C128:D128"/>
    <mergeCell ref="E128:F128"/>
    <mergeCell ref="B136:J136"/>
    <mergeCell ref="C137:D137"/>
    <mergeCell ref="E137:F137"/>
    <mergeCell ref="G137:H137"/>
    <mergeCell ref="I137:J137"/>
    <mergeCell ref="B146:J146"/>
    <mergeCell ref="B148:J148"/>
    <mergeCell ref="B79:J79"/>
    <mergeCell ref="C80:D80"/>
    <mergeCell ref="E80:F80"/>
    <mergeCell ref="G80:H80"/>
    <mergeCell ref="I80:J80"/>
    <mergeCell ref="B88:J88"/>
    <mergeCell ref="C89:D89"/>
    <mergeCell ref="I89:J89"/>
    <mergeCell ref="B98:J98"/>
    <mergeCell ref="B100:J100"/>
    <mergeCell ref="B101:B102"/>
    <mergeCell ref="C101:D101"/>
    <mergeCell ref="E101:F101"/>
    <mergeCell ref="G101:H101"/>
    <mergeCell ref="I101:J101"/>
    <mergeCell ref="B109:J109"/>
    <mergeCell ref="C110:D110"/>
    <mergeCell ref="E110:F110"/>
    <mergeCell ref="G110:H110"/>
    <mergeCell ref="I110:J110"/>
    <mergeCell ref="B118:J118"/>
    <mergeCell ref="G128:H128"/>
    <mergeCell ref="I128:J128"/>
    <mergeCell ref="B176:B177"/>
    <mergeCell ref="B185:B186"/>
    <mergeCell ref="B110:B111"/>
    <mergeCell ref="B119:B120"/>
    <mergeCell ref="B128:B129"/>
    <mergeCell ref="B137:B138"/>
    <mergeCell ref="B149:B150"/>
    <mergeCell ref="B158:B159"/>
    <mergeCell ref="B167:B168"/>
    <mergeCell ref="B184:J184"/>
    <mergeCell ref="C185:D185"/>
    <mergeCell ref="E185:F185"/>
    <mergeCell ref="G185:H185"/>
    <mergeCell ref="I185:J185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14" width="7.0"/>
  </cols>
  <sheetData>
    <row r="2">
      <c r="B2" s="6" t="s">
        <v>72</v>
      </c>
    </row>
    <row r="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>
      <c r="B4" s="1" t="s">
        <v>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"/>
    </row>
    <row r="5">
      <c r="B5" s="8" t="s">
        <v>2</v>
      </c>
      <c r="C5" s="4" t="s">
        <v>12</v>
      </c>
      <c r="D5" s="7"/>
      <c r="E5" s="3"/>
      <c r="F5" s="4" t="s">
        <v>13</v>
      </c>
      <c r="G5" s="7"/>
      <c r="H5" s="3"/>
      <c r="I5" s="4" t="s">
        <v>14</v>
      </c>
      <c r="J5" s="7"/>
      <c r="K5" s="3"/>
      <c r="L5" s="4" t="s">
        <v>15</v>
      </c>
      <c r="M5" s="7"/>
      <c r="N5" s="3"/>
    </row>
    <row r="6">
      <c r="B6" s="9"/>
      <c r="C6" s="10" t="s">
        <v>16</v>
      </c>
      <c r="D6" s="10" t="s">
        <v>73</v>
      </c>
      <c r="E6" s="10" t="s">
        <v>74</v>
      </c>
      <c r="F6" s="10" t="s">
        <v>16</v>
      </c>
      <c r="G6" s="10" t="s">
        <v>75</v>
      </c>
      <c r="H6" s="10" t="s">
        <v>17</v>
      </c>
      <c r="I6" s="10" t="s">
        <v>16</v>
      </c>
      <c r="J6" s="10" t="s">
        <v>73</v>
      </c>
      <c r="K6" s="10" t="s">
        <v>74</v>
      </c>
      <c r="L6" s="10" t="s">
        <v>16</v>
      </c>
      <c r="M6" s="10" t="s">
        <v>75</v>
      </c>
      <c r="N6" s="10" t="s">
        <v>17</v>
      </c>
    </row>
    <row r="7">
      <c r="B7" s="10" t="s">
        <v>25</v>
      </c>
      <c r="C7" s="11"/>
      <c r="D7" s="10">
        <v>8.0</v>
      </c>
      <c r="E7" s="11"/>
      <c r="F7" s="11"/>
      <c r="G7" s="10">
        <v>8.0</v>
      </c>
      <c r="H7" s="11"/>
      <c r="I7" s="11"/>
      <c r="J7" s="10">
        <v>8.0</v>
      </c>
      <c r="K7" s="11"/>
      <c r="L7" s="11"/>
      <c r="M7" s="10">
        <v>8.0</v>
      </c>
      <c r="N7" s="11"/>
    </row>
    <row r="8">
      <c r="B8" s="10" t="s">
        <v>56</v>
      </c>
      <c r="C8" s="11"/>
      <c r="D8" s="10">
        <v>8.0</v>
      </c>
      <c r="E8" s="11"/>
      <c r="F8" s="11"/>
      <c r="G8" s="10">
        <v>8.0</v>
      </c>
      <c r="H8" s="11"/>
      <c r="I8" s="11"/>
      <c r="J8" s="10">
        <v>8.0</v>
      </c>
      <c r="K8" s="11"/>
      <c r="L8" s="11"/>
      <c r="M8" s="10">
        <v>8.0</v>
      </c>
      <c r="N8" s="11"/>
    </row>
    <row r="9">
      <c r="B9" s="10" t="s">
        <v>27</v>
      </c>
      <c r="C9" s="11"/>
      <c r="D9" s="10">
        <v>8.0</v>
      </c>
      <c r="E9" s="11"/>
      <c r="F9" s="11"/>
      <c r="G9" s="10">
        <v>8.0</v>
      </c>
      <c r="H9" s="11"/>
      <c r="I9" s="11"/>
      <c r="J9" s="10">
        <v>8.0</v>
      </c>
      <c r="K9" s="11"/>
      <c r="L9" s="10" t="s">
        <v>23</v>
      </c>
      <c r="M9" s="10" t="s">
        <v>23</v>
      </c>
      <c r="N9" s="10" t="s">
        <v>23</v>
      </c>
    </row>
    <row r="10">
      <c r="B10" s="10" t="s">
        <v>76</v>
      </c>
      <c r="C10" s="11"/>
      <c r="D10" s="10">
        <v>10.0</v>
      </c>
      <c r="E10" s="11"/>
      <c r="F10" s="11"/>
      <c r="G10" s="10">
        <v>10.0</v>
      </c>
      <c r="H10" s="11"/>
      <c r="I10" s="11"/>
      <c r="J10" s="10">
        <v>10.0</v>
      </c>
      <c r="K10" s="11"/>
      <c r="L10" s="10" t="s">
        <v>23</v>
      </c>
      <c r="M10" s="10" t="s">
        <v>23</v>
      </c>
      <c r="N10" s="10" t="s">
        <v>23</v>
      </c>
    </row>
    <row r="11">
      <c r="B11" s="10" t="s">
        <v>47</v>
      </c>
      <c r="C11" s="11"/>
      <c r="D11" s="10">
        <v>10.0</v>
      </c>
      <c r="E11" s="11"/>
      <c r="F11" s="11"/>
      <c r="G11" s="10">
        <v>10.0</v>
      </c>
      <c r="H11" s="11"/>
      <c r="I11" s="11"/>
      <c r="J11" s="10">
        <v>10.0</v>
      </c>
      <c r="K11" s="11"/>
      <c r="L11" s="10" t="s">
        <v>23</v>
      </c>
      <c r="M11" s="10" t="s">
        <v>23</v>
      </c>
      <c r="N11" s="10" t="s">
        <v>23</v>
      </c>
    </row>
    <row r="13">
      <c r="B13" s="1" t="s">
        <v>24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3"/>
    </row>
    <row r="14">
      <c r="B14" s="8" t="s">
        <v>2</v>
      </c>
      <c r="C14" s="4" t="s">
        <v>12</v>
      </c>
      <c r="D14" s="7"/>
      <c r="E14" s="3"/>
      <c r="F14" s="4" t="s">
        <v>13</v>
      </c>
      <c r="G14" s="7"/>
      <c r="H14" s="3"/>
      <c r="I14" s="4" t="s">
        <v>14</v>
      </c>
      <c r="J14" s="7"/>
      <c r="K14" s="3"/>
      <c r="L14" s="4" t="s">
        <v>15</v>
      </c>
      <c r="M14" s="7"/>
      <c r="N14" s="3"/>
    </row>
    <row r="15">
      <c r="B15" s="9"/>
      <c r="C15" s="10" t="s">
        <v>16</v>
      </c>
      <c r="D15" s="10" t="s">
        <v>73</v>
      </c>
      <c r="E15" s="10" t="s">
        <v>74</v>
      </c>
      <c r="F15" s="10" t="s">
        <v>16</v>
      </c>
      <c r="G15" s="10" t="s">
        <v>75</v>
      </c>
      <c r="H15" s="10" t="s">
        <v>17</v>
      </c>
      <c r="I15" s="10" t="s">
        <v>16</v>
      </c>
      <c r="J15" s="10" t="s">
        <v>73</v>
      </c>
      <c r="K15" s="10" t="s">
        <v>74</v>
      </c>
      <c r="L15" s="10" t="s">
        <v>16</v>
      </c>
      <c r="M15" s="10" t="s">
        <v>75</v>
      </c>
      <c r="N15" s="10" t="s">
        <v>17</v>
      </c>
    </row>
    <row r="16">
      <c r="B16" s="10" t="s">
        <v>31</v>
      </c>
      <c r="C16" s="11"/>
      <c r="D16" s="10">
        <v>8.0</v>
      </c>
      <c r="E16" s="11"/>
      <c r="F16" s="11"/>
      <c r="G16" s="10">
        <v>8.0</v>
      </c>
      <c r="H16" s="11"/>
      <c r="I16" s="11"/>
      <c r="J16" s="10">
        <v>8.0</v>
      </c>
      <c r="K16" s="11"/>
      <c r="L16" s="11"/>
      <c r="M16" s="10">
        <v>8.0</v>
      </c>
      <c r="N16" s="11"/>
    </row>
    <row r="17">
      <c r="B17" s="10" t="s">
        <v>77</v>
      </c>
      <c r="C17" s="10" t="s">
        <v>23</v>
      </c>
      <c r="D17" s="10">
        <v>10.0</v>
      </c>
      <c r="E17" s="11"/>
      <c r="F17" s="10" t="s">
        <v>23</v>
      </c>
      <c r="G17" s="10">
        <v>10.0</v>
      </c>
      <c r="H17" s="11"/>
      <c r="I17" s="10" t="s">
        <v>23</v>
      </c>
      <c r="J17" s="10">
        <v>10.0</v>
      </c>
      <c r="K17" s="11"/>
      <c r="L17" s="10" t="s">
        <v>23</v>
      </c>
      <c r="M17" s="10" t="s">
        <v>23</v>
      </c>
      <c r="N17" s="10" t="s">
        <v>23</v>
      </c>
    </row>
    <row r="18">
      <c r="B18" s="10" t="s">
        <v>32</v>
      </c>
      <c r="C18" s="11"/>
      <c r="D18" s="10">
        <v>10.0</v>
      </c>
      <c r="E18" s="11"/>
      <c r="F18" s="11"/>
      <c r="G18" s="10">
        <v>10.0</v>
      </c>
      <c r="H18" s="11"/>
      <c r="I18" s="11"/>
      <c r="J18" s="10">
        <v>10.0</v>
      </c>
      <c r="K18" s="11"/>
      <c r="L18" s="10" t="s">
        <v>23</v>
      </c>
      <c r="M18" s="10" t="s">
        <v>23</v>
      </c>
      <c r="N18" s="10" t="s">
        <v>23</v>
      </c>
    </row>
    <row r="19">
      <c r="B19" s="10" t="s">
        <v>34</v>
      </c>
      <c r="C19" s="10" t="s">
        <v>23</v>
      </c>
      <c r="D19" s="10">
        <v>10.0</v>
      </c>
      <c r="E19" s="11"/>
      <c r="F19" s="10" t="s">
        <v>23</v>
      </c>
      <c r="G19" s="10">
        <v>10.0</v>
      </c>
      <c r="H19" s="11"/>
      <c r="I19" s="10" t="s">
        <v>23</v>
      </c>
      <c r="J19" s="10">
        <v>10.0</v>
      </c>
      <c r="K19" s="11"/>
      <c r="L19" s="10" t="s">
        <v>23</v>
      </c>
      <c r="M19" s="10" t="s">
        <v>23</v>
      </c>
      <c r="N19" s="10" t="s">
        <v>23</v>
      </c>
    </row>
    <row r="20">
      <c r="B20" s="10" t="s">
        <v>54</v>
      </c>
      <c r="C20" s="11"/>
      <c r="D20" s="10">
        <v>10.0</v>
      </c>
      <c r="E20" s="11"/>
      <c r="F20" s="11"/>
      <c r="G20" s="10">
        <v>10.0</v>
      </c>
      <c r="H20" s="11"/>
      <c r="I20" s="11"/>
      <c r="J20" s="10">
        <v>10.0</v>
      </c>
      <c r="K20" s="11"/>
      <c r="L20" s="10" t="s">
        <v>23</v>
      </c>
      <c r="M20" s="10" t="s">
        <v>23</v>
      </c>
      <c r="N20" s="10" t="s">
        <v>23</v>
      </c>
    </row>
    <row r="22">
      <c r="B22" s="1" t="s">
        <v>30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3"/>
    </row>
    <row r="23">
      <c r="B23" s="8" t="s">
        <v>2</v>
      </c>
      <c r="C23" s="4" t="s">
        <v>12</v>
      </c>
      <c r="D23" s="7"/>
      <c r="E23" s="3"/>
      <c r="F23" s="4" t="s">
        <v>13</v>
      </c>
      <c r="G23" s="7"/>
      <c r="H23" s="3"/>
      <c r="I23" s="4" t="s">
        <v>14</v>
      </c>
      <c r="J23" s="7"/>
      <c r="K23" s="3"/>
      <c r="L23" s="4" t="s">
        <v>15</v>
      </c>
      <c r="M23" s="7"/>
      <c r="N23" s="3"/>
    </row>
    <row r="24">
      <c r="B24" s="9"/>
      <c r="C24" s="10" t="s">
        <v>16</v>
      </c>
      <c r="D24" s="10" t="s">
        <v>73</v>
      </c>
      <c r="E24" s="10" t="s">
        <v>74</v>
      </c>
      <c r="F24" s="10" t="s">
        <v>16</v>
      </c>
      <c r="G24" s="10" t="s">
        <v>75</v>
      </c>
      <c r="H24" s="10" t="s">
        <v>17</v>
      </c>
      <c r="I24" s="10" t="s">
        <v>16</v>
      </c>
      <c r="J24" s="10" t="s">
        <v>73</v>
      </c>
      <c r="K24" s="10" t="s">
        <v>74</v>
      </c>
      <c r="L24" s="10" t="s">
        <v>16</v>
      </c>
      <c r="M24" s="10" t="s">
        <v>75</v>
      </c>
      <c r="N24" s="10" t="s">
        <v>17</v>
      </c>
    </row>
    <row r="25">
      <c r="B25" s="10" t="s">
        <v>49</v>
      </c>
      <c r="C25" s="11"/>
      <c r="D25" s="10">
        <v>8.0</v>
      </c>
      <c r="E25" s="11"/>
      <c r="F25" s="11"/>
      <c r="G25" s="10">
        <v>8.0</v>
      </c>
      <c r="H25" s="11"/>
      <c r="I25" s="11"/>
      <c r="J25" s="10">
        <v>8.0</v>
      </c>
      <c r="K25" s="11"/>
      <c r="L25" s="11"/>
      <c r="M25" s="10">
        <v>8.0</v>
      </c>
      <c r="N25" s="11"/>
    </row>
    <row r="26">
      <c r="B26" s="10" t="s">
        <v>26</v>
      </c>
      <c r="C26" s="11"/>
      <c r="D26" s="10">
        <v>10.0</v>
      </c>
      <c r="E26" s="11"/>
      <c r="F26" s="11"/>
      <c r="G26" s="10">
        <v>10.0</v>
      </c>
      <c r="H26" s="11"/>
      <c r="I26" s="11"/>
      <c r="J26" s="10">
        <v>10.0</v>
      </c>
      <c r="K26" s="11"/>
      <c r="L26" s="10" t="s">
        <v>23</v>
      </c>
      <c r="M26" s="10" t="s">
        <v>23</v>
      </c>
      <c r="N26" s="10" t="s">
        <v>23</v>
      </c>
    </row>
    <row r="27">
      <c r="B27" s="10" t="s">
        <v>59</v>
      </c>
      <c r="C27" s="11"/>
      <c r="D27" s="10">
        <v>8.0</v>
      </c>
      <c r="E27" s="11"/>
      <c r="F27" s="11"/>
      <c r="G27" s="10">
        <v>8.0</v>
      </c>
      <c r="H27" s="11"/>
      <c r="I27" s="11"/>
      <c r="J27" s="10">
        <v>8.0</v>
      </c>
      <c r="K27" s="11"/>
      <c r="L27" s="10" t="s">
        <v>23</v>
      </c>
      <c r="M27" s="10" t="s">
        <v>23</v>
      </c>
      <c r="N27" s="10" t="s">
        <v>23</v>
      </c>
    </row>
    <row r="28">
      <c r="B28" s="10" t="s">
        <v>42</v>
      </c>
      <c r="C28" s="11"/>
      <c r="D28" s="10">
        <v>10.0</v>
      </c>
      <c r="E28" s="11"/>
      <c r="F28" s="11"/>
      <c r="G28" s="10">
        <v>10.0</v>
      </c>
      <c r="H28" s="11"/>
      <c r="I28" s="11"/>
      <c r="J28" s="10">
        <v>10.0</v>
      </c>
      <c r="K28" s="11"/>
      <c r="L28" s="10" t="s">
        <v>23</v>
      </c>
      <c r="M28" s="10" t="s">
        <v>23</v>
      </c>
      <c r="N28" s="10" t="s">
        <v>23</v>
      </c>
    </row>
    <row r="29">
      <c r="B29" s="10" t="s">
        <v>43</v>
      </c>
      <c r="C29" s="11"/>
      <c r="D29" s="10">
        <v>10.0</v>
      </c>
      <c r="E29" s="11"/>
      <c r="F29" s="11"/>
      <c r="G29" s="10">
        <v>10.0</v>
      </c>
      <c r="H29" s="11"/>
      <c r="I29" s="11"/>
      <c r="J29" s="10">
        <v>10.0</v>
      </c>
      <c r="K29" s="11"/>
      <c r="L29" s="10" t="s">
        <v>23</v>
      </c>
      <c r="M29" s="10" t="s">
        <v>23</v>
      </c>
      <c r="N29" s="10" t="s">
        <v>23</v>
      </c>
    </row>
    <row r="31">
      <c r="B31" s="1" t="s">
        <v>36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3"/>
    </row>
    <row r="32">
      <c r="B32" s="8" t="s">
        <v>2</v>
      </c>
      <c r="C32" s="4" t="s">
        <v>12</v>
      </c>
      <c r="D32" s="7"/>
      <c r="E32" s="3"/>
      <c r="F32" s="4" t="s">
        <v>13</v>
      </c>
      <c r="G32" s="7"/>
      <c r="H32" s="3"/>
      <c r="I32" s="4" t="s">
        <v>14</v>
      </c>
      <c r="J32" s="7"/>
      <c r="K32" s="3"/>
      <c r="L32" s="4" t="s">
        <v>15</v>
      </c>
      <c r="M32" s="7"/>
      <c r="N32" s="3"/>
    </row>
    <row r="33">
      <c r="B33" s="9"/>
      <c r="C33" s="10" t="s">
        <v>16</v>
      </c>
      <c r="D33" s="10" t="s">
        <v>73</v>
      </c>
      <c r="E33" s="10" t="s">
        <v>74</v>
      </c>
      <c r="F33" s="10" t="s">
        <v>16</v>
      </c>
      <c r="G33" s="10" t="s">
        <v>75</v>
      </c>
      <c r="H33" s="10" t="s">
        <v>17</v>
      </c>
      <c r="I33" s="10" t="s">
        <v>16</v>
      </c>
      <c r="J33" s="10" t="s">
        <v>73</v>
      </c>
      <c r="K33" s="10" t="s">
        <v>74</v>
      </c>
      <c r="L33" s="10" t="s">
        <v>16</v>
      </c>
      <c r="M33" s="10" t="s">
        <v>75</v>
      </c>
      <c r="N33" s="10" t="s">
        <v>17</v>
      </c>
    </row>
    <row r="34">
      <c r="B34" s="10" t="s">
        <v>18</v>
      </c>
      <c r="C34" s="11"/>
      <c r="D34" s="10">
        <v>8.0</v>
      </c>
      <c r="E34" s="11"/>
      <c r="F34" s="11"/>
      <c r="G34" s="10">
        <v>8.0</v>
      </c>
      <c r="H34" s="11"/>
      <c r="I34" s="11"/>
      <c r="J34" s="10">
        <v>8.0</v>
      </c>
      <c r="K34" s="11"/>
      <c r="L34" s="11"/>
      <c r="M34" s="10">
        <v>8.0</v>
      </c>
      <c r="N34" s="11"/>
    </row>
    <row r="35">
      <c r="B35" s="10" t="s">
        <v>19</v>
      </c>
      <c r="C35" s="11"/>
      <c r="D35" s="10">
        <v>10.0</v>
      </c>
      <c r="E35" s="11"/>
      <c r="F35" s="11"/>
      <c r="G35" s="10">
        <v>10.0</v>
      </c>
      <c r="H35" s="11"/>
      <c r="I35" s="11"/>
      <c r="J35" s="10">
        <v>10.0</v>
      </c>
      <c r="K35" s="11"/>
      <c r="L35" s="10" t="s">
        <v>23</v>
      </c>
      <c r="M35" s="10" t="s">
        <v>23</v>
      </c>
      <c r="N35" s="10" t="s">
        <v>23</v>
      </c>
    </row>
    <row r="36">
      <c r="B36" s="10" t="s">
        <v>20</v>
      </c>
      <c r="C36" s="11"/>
      <c r="D36" s="10">
        <v>10.0</v>
      </c>
      <c r="E36" s="11"/>
      <c r="F36" s="11"/>
      <c r="G36" s="10">
        <v>10.0</v>
      </c>
      <c r="H36" s="11"/>
      <c r="I36" s="11"/>
      <c r="J36" s="10">
        <v>10.0</v>
      </c>
      <c r="K36" s="11"/>
      <c r="L36" s="10" t="s">
        <v>23</v>
      </c>
      <c r="M36" s="10" t="s">
        <v>23</v>
      </c>
      <c r="N36" s="10" t="s">
        <v>23</v>
      </c>
    </row>
    <row r="37">
      <c r="B37" s="10" t="s">
        <v>21</v>
      </c>
      <c r="C37" s="11"/>
      <c r="D37" s="10">
        <v>10.0</v>
      </c>
      <c r="E37" s="11"/>
      <c r="F37" s="11"/>
      <c r="G37" s="10">
        <v>10.0</v>
      </c>
      <c r="H37" s="11"/>
      <c r="I37" s="11"/>
      <c r="J37" s="10">
        <v>10.0</v>
      </c>
      <c r="K37" s="11"/>
      <c r="L37" s="10" t="s">
        <v>23</v>
      </c>
      <c r="M37" s="10" t="s">
        <v>23</v>
      </c>
      <c r="N37" s="10" t="s">
        <v>23</v>
      </c>
    </row>
    <row r="38">
      <c r="B38" s="10" t="s">
        <v>22</v>
      </c>
      <c r="C38" s="11"/>
      <c r="D38" s="10">
        <v>10.0</v>
      </c>
      <c r="E38" s="11"/>
      <c r="F38" s="11"/>
      <c r="G38" s="10">
        <v>10.0</v>
      </c>
      <c r="H38" s="11"/>
      <c r="I38" s="11"/>
      <c r="J38" s="10">
        <v>10.0</v>
      </c>
      <c r="K38" s="11"/>
      <c r="L38" s="10" t="s">
        <v>23</v>
      </c>
      <c r="M38" s="10" t="s">
        <v>23</v>
      </c>
      <c r="N38" s="10" t="s">
        <v>23</v>
      </c>
    </row>
    <row r="40">
      <c r="B40" s="1" t="s">
        <v>39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3"/>
    </row>
    <row r="41">
      <c r="B41" s="8" t="s">
        <v>2</v>
      </c>
      <c r="C41" s="4" t="s">
        <v>12</v>
      </c>
      <c r="D41" s="7"/>
      <c r="E41" s="3"/>
      <c r="F41" s="4" t="s">
        <v>13</v>
      </c>
      <c r="G41" s="7"/>
      <c r="H41" s="3"/>
      <c r="I41" s="4" t="s">
        <v>14</v>
      </c>
      <c r="J41" s="7"/>
      <c r="K41" s="3"/>
      <c r="L41" s="4" t="s">
        <v>15</v>
      </c>
      <c r="M41" s="7"/>
      <c r="N41" s="3"/>
    </row>
    <row r="42">
      <c r="B42" s="9"/>
      <c r="C42" s="10" t="s">
        <v>16</v>
      </c>
      <c r="D42" s="10" t="s">
        <v>73</v>
      </c>
      <c r="E42" s="10" t="s">
        <v>74</v>
      </c>
      <c r="F42" s="10" t="s">
        <v>16</v>
      </c>
      <c r="G42" s="10" t="s">
        <v>75</v>
      </c>
      <c r="H42" s="10" t="s">
        <v>17</v>
      </c>
      <c r="I42" s="10" t="s">
        <v>16</v>
      </c>
      <c r="J42" s="10" t="s">
        <v>73</v>
      </c>
      <c r="K42" s="10" t="s">
        <v>74</v>
      </c>
      <c r="L42" s="10" t="s">
        <v>16</v>
      </c>
      <c r="M42" s="10" t="s">
        <v>75</v>
      </c>
      <c r="N42" s="10" t="s">
        <v>17</v>
      </c>
    </row>
    <row r="43">
      <c r="B43" s="10" t="s">
        <v>51</v>
      </c>
      <c r="C43" s="11"/>
      <c r="D43" s="10">
        <v>8.0</v>
      </c>
      <c r="E43" s="11"/>
      <c r="F43" s="11"/>
      <c r="G43" s="10">
        <v>8.0</v>
      </c>
      <c r="H43" s="11"/>
      <c r="I43" s="11"/>
      <c r="J43" s="10">
        <v>8.0</v>
      </c>
      <c r="K43" s="11"/>
      <c r="L43" s="11"/>
      <c r="M43" s="10">
        <v>8.0</v>
      </c>
      <c r="N43" s="11"/>
    </row>
    <row r="44">
      <c r="B44" s="10" t="s">
        <v>52</v>
      </c>
      <c r="C44" s="11"/>
      <c r="D44" s="10">
        <v>10.0</v>
      </c>
      <c r="E44" s="11"/>
      <c r="F44" s="11"/>
      <c r="G44" s="10">
        <v>10.0</v>
      </c>
      <c r="H44" s="11"/>
      <c r="I44" s="11"/>
      <c r="J44" s="10">
        <v>10.0</v>
      </c>
      <c r="K44" s="11"/>
      <c r="L44" s="10" t="s">
        <v>23</v>
      </c>
      <c r="M44" s="10" t="s">
        <v>23</v>
      </c>
      <c r="N44" s="10" t="s">
        <v>23</v>
      </c>
    </row>
    <row r="45">
      <c r="B45" s="10" t="s">
        <v>78</v>
      </c>
      <c r="C45" s="11"/>
      <c r="D45" s="10">
        <v>10.0</v>
      </c>
      <c r="E45" s="11"/>
      <c r="F45" s="11"/>
      <c r="G45" s="10">
        <v>10.0</v>
      </c>
      <c r="H45" s="11"/>
      <c r="I45" s="11"/>
      <c r="J45" s="10">
        <v>10.0</v>
      </c>
      <c r="K45" s="11"/>
      <c r="L45" s="10" t="s">
        <v>23</v>
      </c>
      <c r="M45" s="10" t="s">
        <v>23</v>
      </c>
      <c r="N45" s="10" t="s">
        <v>23</v>
      </c>
    </row>
    <row r="46">
      <c r="B46" s="10" t="s">
        <v>34</v>
      </c>
      <c r="C46" s="10" t="s">
        <v>23</v>
      </c>
      <c r="D46" s="10">
        <v>10.0</v>
      </c>
      <c r="E46" s="11"/>
      <c r="F46" s="10" t="s">
        <v>23</v>
      </c>
      <c r="G46" s="10">
        <v>10.0</v>
      </c>
      <c r="H46" s="11"/>
      <c r="I46" s="10" t="s">
        <v>23</v>
      </c>
      <c r="J46" s="10">
        <v>10.0</v>
      </c>
      <c r="K46" s="11"/>
      <c r="L46" s="10" t="s">
        <v>23</v>
      </c>
      <c r="M46" s="10" t="s">
        <v>23</v>
      </c>
      <c r="N46" s="10" t="s">
        <v>23</v>
      </c>
    </row>
    <row r="47">
      <c r="B47" s="10" t="s">
        <v>54</v>
      </c>
      <c r="C47" s="11"/>
      <c r="D47" s="10">
        <v>10.0</v>
      </c>
      <c r="E47" s="11"/>
      <c r="F47" s="11"/>
      <c r="G47" s="10">
        <v>10.0</v>
      </c>
      <c r="H47" s="11"/>
      <c r="I47" s="11"/>
      <c r="J47" s="10">
        <v>10.0</v>
      </c>
      <c r="K47" s="11"/>
      <c r="L47" s="10" t="s">
        <v>23</v>
      </c>
      <c r="M47" s="10" t="s">
        <v>23</v>
      </c>
      <c r="N47" s="10" t="s">
        <v>23</v>
      </c>
    </row>
    <row r="50">
      <c r="B50" s="6" t="s">
        <v>79</v>
      </c>
    </row>
    <row r="5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>
      <c r="B52" s="1" t="s">
        <v>45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3"/>
    </row>
    <row r="53">
      <c r="B53" s="8" t="s">
        <v>2</v>
      </c>
      <c r="C53" s="4" t="s">
        <v>12</v>
      </c>
      <c r="D53" s="7"/>
      <c r="E53" s="3"/>
      <c r="F53" s="4" t="s">
        <v>13</v>
      </c>
      <c r="G53" s="7"/>
      <c r="H53" s="3"/>
      <c r="I53" s="4" t="s">
        <v>14</v>
      </c>
      <c r="J53" s="7"/>
      <c r="K53" s="3"/>
      <c r="L53" s="4" t="s">
        <v>15</v>
      </c>
      <c r="M53" s="7"/>
      <c r="N53" s="3"/>
    </row>
    <row r="54">
      <c r="B54" s="9"/>
      <c r="C54" s="10" t="s">
        <v>16</v>
      </c>
      <c r="D54" s="10" t="s">
        <v>73</v>
      </c>
      <c r="E54" s="10" t="s">
        <v>74</v>
      </c>
      <c r="F54" s="10" t="s">
        <v>16</v>
      </c>
      <c r="G54" s="10" t="s">
        <v>75</v>
      </c>
      <c r="H54" s="10" t="s">
        <v>17</v>
      </c>
      <c r="I54" s="10" t="s">
        <v>16</v>
      </c>
      <c r="J54" s="10" t="s">
        <v>73</v>
      </c>
      <c r="K54" s="10" t="s">
        <v>74</v>
      </c>
      <c r="L54" s="10" t="s">
        <v>16</v>
      </c>
      <c r="M54" s="10" t="s">
        <v>75</v>
      </c>
      <c r="N54" s="10" t="s">
        <v>17</v>
      </c>
    </row>
    <row r="55">
      <c r="B55" s="10" t="s">
        <v>25</v>
      </c>
      <c r="C55" s="11"/>
      <c r="D55" s="10">
        <v>8.0</v>
      </c>
      <c r="E55" s="11"/>
      <c r="F55" s="11"/>
      <c r="G55" s="10">
        <v>8.0</v>
      </c>
      <c r="H55" s="11"/>
      <c r="I55" s="11"/>
      <c r="J55" s="10">
        <v>8.0</v>
      </c>
      <c r="K55" s="11"/>
      <c r="L55" s="11"/>
      <c r="M55" s="10">
        <v>8.0</v>
      </c>
      <c r="N55" s="11"/>
    </row>
    <row r="56">
      <c r="B56" s="10" t="s">
        <v>56</v>
      </c>
      <c r="C56" s="11"/>
      <c r="D56" s="10">
        <v>8.0</v>
      </c>
      <c r="E56" s="11"/>
      <c r="F56" s="11"/>
      <c r="G56" s="10">
        <v>8.0</v>
      </c>
      <c r="H56" s="11"/>
      <c r="I56" s="11"/>
      <c r="J56" s="10">
        <v>8.0</v>
      </c>
      <c r="K56" s="11"/>
      <c r="L56" s="11"/>
      <c r="M56" s="10">
        <v>8.0</v>
      </c>
      <c r="N56" s="11"/>
    </row>
    <row r="57">
      <c r="B57" s="10" t="s">
        <v>27</v>
      </c>
      <c r="C57" s="11"/>
      <c r="D57" s="10">
        <v>8.0</v>
      </c>
      <c r="E57" s="11"/>
      <c r="F57" s="11"/>
      <c r="G57" s="10">
        <v>8.0</v>
      </c>
      <c r="H57" s="11"/>
      <c r="I57" s="11"/>
      <c r="J57" s="10">
        <v>8.0</v>
      </c>
      <c r="K57" s="11"/>
      <c r="L57" s="10" t="s">
        <v>23</v>
      </c>
      <c r="M57" s="10" t="s">
        <v>23</v>
      </c>
      <c r="N57" s="10" t="s">
        <v>23</v>
      </c>
    </row>
    <row r="58">
      <c r="B58" s="10" t="s">
        <v>76</v>
      </c>
      <c r="C58" s="11"/>
      <c r="D58" s="10">
        <v>10.0</v>
      </c>
      <c r="E58" s="11"/>
      <c r="F58" s="11"/>
      <c r="G58" s="10">
        <v>10.0</v>
      </c>
      <c r="H58" s="11"/>
      <c r="I58" s="11"/>
      <c r="J58" s="10">
        <v>10.0</v>
      </c>
      <c r="K58" s="11"/>
      <c r="L58" s="10" t="s">
        <v>23</v>
      </c>
      <c r="M58" s="10" t="s">
        <v>23</v>
      </c>
      <c r="N58" s="10" t="s">
        <v>23</v>
      </c>
    </row>
    <row r="59">
      <c r="B59" s="10" t="s">
        <v>47</v>
      </c>
      <c r="C59" s="11"/>
      <c r="D59" s="10">
        <v>10.0</v>
      </c>
      <c r="E59" s="11"/>
      <c r="F59" s="11"/>
      <c r="G59" s="10">
        <v>10.0</v>
      </c>
      <c r="H59" s="11"/>
      <c r="I59" s="11"/>
      <c r="J59" s="10">
        <v>10.0</v>
      </c>
      <c r="K59" s="11"/>
      <c r="L59" s="10" t="s">
        <v>23</v>
      </c>
      <c r="M59" s="10" t="s">
        <v>23</v>
      </c>
      <c r="N59" s="10" t="s">
        <v>23</v>
      </c>
    </row>
    <row r="61">
      <c r="B61" s="1" t="s">
        <v>48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3"/>
    </row>
    <row r="62">
      <c r="B62" s="8" t="s">
        <v>2</v>
      </c>
      <c r="C62" s="4" t="s">
        <v>12</v>
      </c>
      <c r="D62" s="7"/>
      <c r="E62" s="3"/>
      <c r="F62" s="4" t="s">
        <v>13</v>
      </c>
      <c r="G62" s="7"/>
      <c r="H62" s="3"/>
      <c r="I62" s="4" t="s">
        <v>14</v>
      </c>
      <c r="J62" s="7"/>
      <c r="K62" s="3"/>
      <c r="L62" s="4" t="s">
        <v>15</v>
      </c>
      <c r="M62" s="7"/>
      <c r="N62" s="3"/>
    </row>
    <row r="63">
      <c r="B63" s="9"/>
      <c r="C63" s="10" t="s">
        <v>16</v>
      </c>
      <c r="D63" s="10" t="s">
        <v>73</v>
      </c>
      <c r="E63" s="10" t="s">
        <v>74</v>
      </c>
      <c r="F63" s="10" t="s">
        <v>16</v>
      </c>
      <c r="G63" s="10" t="s">
        <v>75</v>
      </c>
      <c r="H63" s="10" t="s">
        <v>17</v>
      </c>
      <c r="I63" s="10" t="s">
        <v>16</v>
      </c>
      <c r="J63" s="10" t="s">
        <v>73</v>
      </c>
      <c r="K63" s="10" t="s">
        <v>74</v>
      </c>
      <c r="L63" s="10" t="s">
        <v>16</v>
      </c>
      <c r="M63" s="10" t="s">
        <v>75</v>
      </c>
      <c r="N63" s="10" t="s">
        <v>17</v>
      </c>
    </row>
    <row r="64">
      <c r="B64" s="10" t="s">
        <v>31</v>
      </c>
      <c r="C64" s="11"/>
      <c r="D64" s="10">
        <v>8.0</v>
      </c>
      <c r="E64" s="11"/>
      <c r="F64" s="11"/>
      <c r="G64" s="10">
        <v>8.0</v>
      </c>
      <c r="H64" s="11"/>
      <c r="I64" s="11"/>
      <c r="J64" s="10">
        <v>8.0</v>
      </c>
      <c r="K64" s="11"/>
      <c r="L64" s="11"/>
      <c r="M64" s="10">
        <v>8.0</v>
      </c>
      <c r="N64" s="11"/>
    </row>
    <row r="65">
      <c r="B65" s="10" t="s">
        <v>77</v>
      </c>
      <c r="C65" s="10" t="s">
        <v>23</v>
      </c>
      <c r="D65" s="10">
        <v>10.0</v>
      </c>
      <c r="E65" s="11"/>
      <c r="F65" s="10" t="s">
        <v>23</v>
      </c>
      <c r="G65" s="10">
        <v>10.0</v>
      </c>
      <c r="H65" s="11"/>
      <c r="I65" s="10" t="s">
        <v>23</v>
      </c>
      <c r="J65" s="10">
        <v>10.0</v>
      </c>
      <c r="K65" s="11"/>
      <c r="L65" s="10" t="s">
        <v>23</v>
      </c>
      <c r="M65" s="10" t="s">
        <v>23</v>
      </c>
      <c r="N65" s="10" t="s">
        <v>23</v>
      </c>
    </row>
    <row r="66">
      <c r="B66" s="10" t="s">
        <v>32</v>
      </c>
      <c r="C66" s="11"/>
      <c r="D66" s="10">
        <v>10.0</v>
      </c>
      <c r="E66" s="11"/>
      <c r="F66" s="11"/>
      <c r="G66" s="10">
        <v>10.0</v>
      </c>
      <c r="H66" s="11"/>
      <c r="I66" s="11"/>
      <c r="J66" s="10">
        <v>10.0</v>
      </c>
      <c r="K66" s="11"/>
      <c r="L66" s="10" t="s">
        <v>23</v>
      </c>
      <c r="M66" s="10" t="s">
        <v>23</v>
      </c>
      <c r="N66" s="10" t="s">
        <v>23</v>
      </c>
    </row>
    <row r="67">
      <c r="B67" s="10" t="s">
        <v>34</v>
      </c>
      <c r="C67" s="10" t="s">
        <v>23</v>
      </c>
      <c r="D67" s="10">
        <v>10.0</v>
      </c>
      <c r="E67" s="11"/>
      <c r="F67" s="10" t="s">
        <v>23</v>
      </c>
      <c r="G67" s="10">
        <v>10.0</v>
      </c>
      <c r="H67" s="11"/>
      <c r="I67" s="10" t="s">
        <v>23</v>
      </c>
      <c r="J67" s="10">
        <v>10.0</v>
      </c>
      <c r="K67" s="11"/>
      <c r="L67" s="10" t="s">
        <v>23</v>
      </c>
      <c r="M67" s="10" t="s">
        <v>23</v>
      </c>
      <c r="N67" s="10" t="s">
        <v>23</v>
      </c>
    </row>
    <row r="68">
      <c r="B68" s="10" t="s">
        <v>54</v>
      </c>
      <c r="C68" s="11"/>
      <c r="D68" s="10">
        <v>10.0</v>
      </c>
      <c r="E68" s="11"/>
      <c r="F68" s="11"/>
      <c r="G68" s="10">
        <v>10.0</v>
      </c>
      <c r="H68" s="11"/>
      <c r="I68" s="11"/>
      <c r="J68" s="10">
        <v>10.0</v>
      </c>
      <c r="K68" s="11"/>
      <c r="L68" s="10" t="s">
        <v>23</v>
      </c>
      <c r="M68" s="10" t="s">
        <v>23</v>
      </c>
      <c r="N68" s="10" t="s">
        <v>23</v>
      </c>
    </row>
    <row r="70">
      <c r="B70" s="1" t="s">
        <v>50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3"/>
    </row>
    <row r="71">
      <c r="B71" s="8" t="s">
        <v>2</v>
      </c>
      <c r="C71" s="4" t="s">
        <v>12</v>
      </c>
      <c r="D71" s="7"/>
      <c r="E71" s="3"/>
      <c r="F71" s="4" t="s">
        <v>13</v>
      </c>
      <c r="G71" s="7"/>
      <c r="H71" s="3"/>
      <c r="I71" s="4" t="s">
        <v>14</v>
      </c>
      <c r="J71" s="7"/>
      <c r="K71" s="3"/>
      <c r="L71" s="4" t="s">
        <v>15</v>
      </c>
      <c r="M71" s="7"/>
      <c r="N71" s="3"/>
    </row>
    <row r="72">
      <c r="B72" s="9"/>
      <c r="C72" s="10" t="s">
        <v>16</v>
      </c>
      <c r="D72" s="10" t="s">
        <v>73</v>
      </c>
      <c r="E72" s="10" t="s">
        <v>74</v>
      </c>
      <c r="F72" s="10" t="s">
        <v>16</v>
      </c>
      <c r="G72" s="10" t="s">
        <v>75</v>
      </c>
      <c r="H72" s="10" t="s">
        <v>17</v>
      </c>
      <c r="I72" s="10" t="s">
        <v>16</v>
      </c>
      <c r="J72" s="10" t="s">
        <v>73</v>
      </c>
      <c r="K72" s="10" t="s">
        <v>74</v>
      </c>
      <c r="L72" s="10" t="s">
        <v>16</v>
      </c>
      <c r="M72" s="10" t="s">
        <v>75</v>
      </c>
      <c r="N72" s="10" t="s">
        <v>17</v>
      </c>
    </row>
    <row r="73">
      <c r="B73" s="10" t="s">
        <v>49</v>
      </c>
      <c r="C73" s="11"/>
      <c r="D73" s="10">
        <v>8.0</v>
      </c>
      <c r="E73" s="11"/>
      <c r="F73" s="11"/>
      <c r="G73" s="10">
        <v>8.0</v>
      </c>
      <c r="H73" s="11"/>
      <c r="I73" s="11"/>
      <c r="J73" s="10">
        <v>8.0</v>
      </c>
      <c r="K73" s="11"/>
      <c r="L73" s="11"/>
      <c r="M73" s="10">
        <v>8.0</v>
      </c>
      <c r="N73" s="11"/>
    </row>
    <row r="74">
      <c r="B74" s="10" t="s">
        <v>26</v>
      </c>
      <c r="C74" s="11"/>
      <c r="D74" s="10">
        <v>10.0</v>
      </c>
      <c r="E74" s="11"/>
      <c r="F74" s="11"/>
      <c r="G74" s="10">
        <v>10.0</v>
      </c>
      <c r="H74" s="11"/>
      <c r="I74" s="11"/>
      <c r="J74" s="10">
        <v>10.0</v>
      </c>
      <c r="K74" s="11"/>
      <c r="L74" s="10" t="s">
        <v>23</v>
      </c>
      <c r="M74" s="10" t="s">
        <v>23</v>
      </c>
      <c r="N74" s="10" t="s">
        <v>23</v>
      </c>
    </row>
    <row r="75">
      <c r="B75" s="10" t="s">
        <v>59</v>
      </c>
      <c r="C75" s="11"/>
      <c r="D75" s="10">
        <v>8.0</v>
      </c>
      <c r="E75" s="11"/>
      <c r="F75" s="11"/>
      <c r="G75" s="10">
        <v>8.0</v>
      </c>
      <c r="H75" s="11"/>
      <c r="I75" s="11"/>
      <c r="J75" s="10">
        <v>8.0</v>
      </c>
      <c r="K75" s="11"/>
      <c r="L75" s="10" t="s">
        <v>23</v>
      </c>
      <c r="M75" s="10" t="s">
        <v>23</v>
      </c>
      <c r="N75" s="10" t="s">
        <v>23</v>
      </c>
    </row>
    <row r="76">
      <c r="B76" s="10" t="s">
        <v>42</v>
      </c>
      <c r="C76" s="11"/>
      <c r="D76" s="10">
        <v>10.0</v>
      </c>
      <c r="E76" s="11"/>
      <c r="F76" s="11"/>
      <c r="G76" s="10">
        <v>10.0</v>
      </c>
      <c r="H76" s="11"/>
      <c r="I76" s="11"/>
      <c r="J76" s="10">
        <v>10.0</v>
      </c>
      <c r="K76" s="11"/>
      <c r="L76" s="10" t="s">
        <v>23</v>
      </c>
      <c r="M76" s="10" t="s">
        <v>23</v>
      </c>
      <c r="N76" s="10" t="s">
        <v>23</v>
      </c>
    </row>
    <row r="77">
      <c r="B77" s="10" t="s">
        <v>43</v>
      </c>
      <c r="C77" s="11"/>
      <c r="D77" s="10">
        <v>10.0</v>
      </c>
      <c r="E77" s="11"/>
      <c r="F77" s="11"/>
      <c r="G77" s="10">
        <v>10.0</v>
      </c>
      <c r="H77" s="11"/>
      <c r="I77" s="11"/>
      <c r="J77" s="10">
        <v>10.0</v>
      </c>
      <c r="K77" s="11"/>
      <c r="L77" s="10" t="s">
        <v>23</v>
      </c>
      <c r="M77" s="10" t="s">
        <v>23</v>
      </c>
      <c r="N77" s="10" t="s">
        <v>23</v>
      </c>
    </row>
    <row r="79">
      <c r="B79" s="1" t="s">
        <v>55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3"/>
    </row>
    <row r="80">
      <c r="B80" s="8" t="s">
        <v>2</v>
      </c>
      <c r="C80" s="4" t="s">
        <v>12</v>
      </c>
      <c r="D80" s="7"/>
      <c r="E80" s="3"/>
      <c r="F80" s="4" t="s">
        <v>13</v>
      </c>
      <c r="G80" s="7"/>
      <c r="H80" s="3"/>
      <c r="I80" s="4" t="s">
        <v>14</v>
      </c>
      <c r="J80" s="7"/>
      <c r="K80" s="3"/>
      <c r="L80" s="4" t="s">
        <v>15</v>
      </c>
      <c r="M80" s="7"/>
      <c r="N80" s="3"/>
    </row>
    <row r="81">
      <c r="B81" s="9"/>
      <c r="C81" s="10" t="s">
        <v>16</v>
      </c>
      <c r="D81" s="10" t="s">
        <v>73</v>
      </c>
      <c r="E81" s="10" t="s">
        <v>74</v>
      </c>
      <c r="F81" s="10" t="s">
        <v>16</v>
      </c>
      <c r="G81" s="10" t="s">
        <v>75</v>
      </c>
      <c r="H81" s="10" t="s">
        <v>17</v>
      </c>
      <c r="I81" s="10" t="s">
        <v>16</v>
      </c>
      <c r="J81" s="10" t="s">
        <v>73</v>
      </c>
      <c r="K81" s="10" t="s">
        <v>74</v>
      </c>
      <c r="L81" s="10" t="s">
        <v>16</v>
      </c>
      <c r="M81" s="10" t="s">
        <v>75</v>
      </c>
      <c r="N81" s="10" t="s">
        <v>17</v>
      </c>
    </row>
    <row r="82">
      <c r="B82" s="10" t="s">
        <v>18</v>
      </c>
      <c r="C82" s="11"/>
      <c r="D82" s="10">
        <v>8.0</v>
      </c>
      <c r="E82" s="11"/>
      <c r="F82" s="11"/>
      <c r="G82" s="10">
        <v>8.0</v>
      </c>
      <c r="H82" s="11"/>
      <c r="I82" s="11"/>
      <c r="J82" s="10">
        <v>8.0</v>
      </c>
      <c r="K82" s="11"/>
      <c r="L82" s="11"/>
      <c r="M82" s="10">
        <v>8.0</v>
      </c>
      <c r="N82" s="11"/>
    </row>
    <row r="83">
      <c r="B83" s="10" t="s">
        <v>19</v>
      </c>
      <c r="C83" s="11"/>
      <c r="D83" s="10">
        <v>10.0</v>
      </c>
      <c r="E83" s="11"/>
      <c r="F83" s="11"/>
      <c r="G83" s="10">
        <v>10.0</v>
      </c>
      <c r="H83" s="11"/>
      <c r="I83" s="11"/>
      <c r="J83" s="10">
        <v>10.0</v>
      </c>
      <c r="K83" s="11"/>
      <c r="L83" s="10" t="s">
        <v>23</v>
      </c>
      <c r="M83" s="10" t="s">
        <v>23</v>
      </c>
      <c r="N83" s="10" t="s">
        <v>23</v>
      </c>
    </row>
    <row r="84">
      <c r="B84" s="10" t="s">
        <v>20</v>
      </c>
      <c r="C84" s="11"/>
      <c r="D84" s="10">
        <v>10.0</v>
      </c>
      <c r="E84" s="11"/>
      <c r="F84" s="11"/>
      <c r="G84" s="10">
        <v>10.0</v>
      </c>
      <c r="H84" s="11"/>
      <c r="I84" s="11"/>
      <c r="J84" s="10">
        <v>10.0</v>
      </c>
      <c r="K84" s="11"/>
      <c r="L84" s="10" t="s">
        <v>23</v>
      </c>
      <c r="M84" s="10" t="s">
        <v>23</v>
      </c>
      <c r="N84" s="10" t="s">
        <v>23</v>
      </c>
    </row>
    <row r="85">
      <c r="B85" s="10" t="s">
        <v>21</v>
      </c>
      <c r="C85" s="11"/>
      <c r="D85" s="10">
        <v>10.0</v>
      </c>
      <c r="E85" s="11"/>
      <c r="F85" s="11"/>
      <c r="G85" s="10">
        <v>10.0</v>
      </c>
      <c r="H85" s="11"/>
      <c r="I85" s="11"/>
      <c r="J85" s="10">
        <v>10.0</v>
      </c>
      <c r="K85" s="11"/>
      <c r="L85" s="10" t="s">
        <v>23</v>
      </c>
      <c r="M85" s="10" t="s">
        <v>23</v>
      </c>
      <c r="N85" s="10" t="s">
        <v>23</v>
      </c>
    </row>
    <row r="86">
      <c r="B86" s="10" t="s">
        <v>22</v>
      </c>
      <c r="C86" s="11"/>
      <c r="D86" s="10">
        <v>10.0</v>
      </c>
      <c r="E86" s="11"/>
      <c r="F86" s="11"/>
      <c r="G86" s="10">
        <v>10.0</v>
      </c>
      <c r="H86" s="11"/>
      <c r="I86" s="11"/>
      <c r="J86" s="10">
        <v>10.0</v>
      </c>
      <c r="K86" s="11"/>
      <c r="L86" s="10" t="s">
        <v>23</v>
      </c>
      <c r="M86" s="10" t="s">
        <v>23</v>
      </c>
      <c r="N86" s="10" t="s">
        <v>23</v>
      </c>
    </row>
    <row r="88">
      <c r="B88" s="1" t="s">
        <v>57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3"/>
    </row>
    <row r="89">
      <c r="B89" s="8" t="s">
        <v>2</v>
      </c>
      <c r="C89" s="4" t="s">
        <v>12</v>
      </c>
      <c r="D89" s="7"/>
      <c r="E89" s="3"/>
      <c r="F89" s="4" t="s">
        <v>13</v>
      </c>
      <c r="G89" s="7"/>
      <c r="H89" s="3"/>
      <c r="I89" s="4" t="s">
        <v>14</v>
      </c>
      <c r="J89" s="7"/>
      <c r="K89" s="3"/>
      <c r="L89" s="4" t="s">
        <v>15</v>
      </c>
      <c r="M89" s="7"/>
      <c r="N89" s="3"/>
    </row>
    <row r="90">
      <c r="B90" s="9"/>
      <c r="C90" s="10" t="s">
        <v>16</v>
      </c>
      <c r="D90" s="10" t="s">
        <v>73</v>
      </c>
      <c r="E90" s="10" t="s">
        <v>74</v>
      </c>
      <c r="F90" s="10" t="s">
        <v>16</v>
      </c>
      <c r="G90" s="10" t="s">
        <v>75</v>
      </c>
      <c r="H90" s="10" t="s">
        <v>17</v>
      </c>
      <c r="I90" s="10" t="s">
        <v>16</v>
      </c>
      <c r="J90" s="10" t="s">
        <v>73</v>
      </c>
      <c r="K90" s="10" t="s">
        <v>74</v>
      </c>
      <c r="L90" s="10" t="s">
        <v>16</v>
      </c>
      <c r="M90" s="10" t="s">
        <v>75</v>
      </c>
      <c r="N90" s="10" t="s">
        <v>17</v>
      </c>
    </row>
    <row r="91">
      <c r="B91" s="10" t="s">
        <v>51</v>
      </c>
      <c r="C91" s="11"/>
      <c r="D91" s="10">
        <v>8.0</v>
      </c>
      <c r="E91" s="11"/>
      <c r="F91" s="11"/>
      <c r="G91" s="10">
        <v>8.0</v>
      </c>
      <c r="H91" s="11"/>
      <c r="I91" s="11"/>
      <c r="J91" s="10">
        <v>8.0</v>
      </c>
      <c r="K91" s="11"/>
      <c r="L91" s="11"/>
      <c r="M91" s="10">
        <v>8.0</v>
      </c>
      <c r="N91" s="11"/>
    </row>
    <row r="92">
      <c r="B92" s="10" t="s">
        <v>52</v>
      </c>
      <c r="C92" s="11"/>
      <c r="D92" s="10">
        <v>10.0</v>
      </c>
      <c r="E92" s="11"/>
      <c r="F92" s="11"/>
      <c r="G92" s="10">
        <v>10.0</v>
      </c>
      <c r="H92" s="11"/>
      <c r="I92" s="11"/>
      <c r="J92" s="10">
        <v>10.0</v>
      </c>
      <c r="K92" s="11"/>
      <c r="L92" s="10" t="s">
        <v>23</v>
      </c>
      <c r="M92" s="10" t="s">
        <v>23</v>
      </c>
      <c r="N92" s="10" t="s">
        <v>23</v>
      </c>
    </row>
    <row r="93">
      <c r="B93" s="10" t="s">
        <v>78</v>
      </c>
      <c r="C93" s="11"/>
      <c r="D93" s="10">
        <v>10.0</v>
      </c>
      <c r="E93" s="11"/>
      <c r="F93" s="11"/>
      <c r="G93" s="10">
        <v>10.0</v>
      </c>
      <c r="H93" s="11"/>
      <c r="I93" s="11"/>
      <c r="J93" s="10">
        <v>10.0</v>
      </c>
      <c r="K93" s="11"/>
      <c r="L93" s="10" t="s">
        <v>23</v>
      </c>
      <c r="M93" s="10" t="s">
        <v>23</v>
      </c>
      <c r="N93" s="10" t="s">
        <v>23</v>
      </c>
    </row>
    <row r="94">
      <c r="B94" s="10" t="s">
        <v>34</v>
      </c>
      <c r="C94" s="10" t="s">
        <v>23</v>
      </c>
      <c r="D94" s="10">
        <v>10.0</v>
      </c>
      <c r="E94" s="11"/>
      <c r="F94" s="10" t="s">
        <v>23</v>
      </c>
      <c r="G94" s="10">
        <v>10.0</v>
      </c>
      <c r="H94" s="11"/>
      <c r="I94" s="10" t="s">
        <v>23</v>
      </c>
      <c r="J94" s="10">
        <v>10.0</v>
      </c>
      <c r="K94" s="11"/>
      <c r="L94" s="10" t="s">
        <v>23</v>
      </c>
      <c r="M94" s="10" t="s">
        <v>23</v>
      </c>
      <c r="N94" s="10" t="s">
        <v>23</v>
      </c>
    </row>
    <row r="95">
      <c r="B95" s="10" t="s">
        <v>54</v>
      </c>
      <c r="C95" s="11"/>
      <c r="D95" s="10">
        <v>10.0</v>
      </c>
      <c r="E95" s="11"/>
      <c r="F95" s="11"/>
      <c r="G95" s="10">
        <v>10.0</v>
      </c>
      <c r="H95" s="11"/>
      <c r="I95" s="11"/>
      <c r="J95" s="10">
        <v>10.0</v>
      </c>
      <c r="K95" s="11"/>
      <c r="L95" s="10" t="s">
        <v>23</v>
      </c>
      <c r="M95" s="10" t="s">
        <v>23</v>
      </c>
      <c r="N95" s="10" t="s">
        <v>23</v>
      </c>
    </row>
    <row r="98">
      <c r="B98" s="6" t="s">
        <v>80</v>
      </c>
    </row>
    <row r="99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>
      <c r="B100" s="1" t="s">
        <v>61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3"/>
    </row>
    <row r="101">
      <c r="B101" s="8" t="s">
        <v>2</v>
      </c>
      <c r="C101" s="4" t="s">
        <v>12</v>
      </c>
      <c r="D101" s="7"/>
      <c r="E101" s="3"/>
      <c r="F101" s="4" t="s">
        <v>13</v>
      </c>
      <c r="G101" s="7"/>
      <c r="H101" s="3"/>
      <c r="I101" s="4" t="s">
        <v>14</v>
      </c>
      <c r="J101" s="7"/>
      <c r="K101" s="3"/>
      <c r="L101" s="4" t="s">
        <v>15</v>
      </c>
      <c r="M101" s="7"/>
      <c r="N101" s="3"/>
    </row>
    <row r="102">
      <c r="B102" s="9"/>
      <c r="C102" s="10" t="s">
        <v>16</v>
      </c>
      <c r="D102" s="10" t="s">
        <v>73</v>
      </c>
      <c r="E102" s="10" t="s">
        <v>74</v>
      </c>
      <c r="F102" s="10" t="s">
        <v>16</v>
      </c>
      <c r="G102" s="10" t="s">
        <v>75</v>
      </c>
      <c r="H102" s="10" t="s">
        <v>17</v>
      </c>
      <c r="I102" s="10" t="s">
        <v>16</v>
      </c>
      <c r="J102" s="10" t="s">
        <v>73</v>
      </c>
      <c r="K102" s="10" t="s">
        <v>74</v>
      </c>
      <c r="L102" s="10" t="s">
        <v>16</v>
      </c>
      <c r="M102" s="10" t="s">
        <v>75</v>
      </c>
      <c r="N102" s="10" t="s">
        <v>17</v>
      </c>
    </row>
    <row r="103">
      <c r="B103" s="10" t="s">
        <v>25</v>
      </c>
      <c r="C103" s="11"/>
      <c r="D103" s="10">
        <v>8.0</v>
      </c>
      <c r="E103" s="11"/>
      <c r="F103" s="11"/>
      <c r="G103" s="10">
        <v>8.0</v>
      </c>
      <c r="H103" s="11"/>
      <c r="I103" s="11"/>
      <c r="J103" s="10">
        <v>8.0</v>
      </c>
      <c r="K103" s="11"/>
      <c r="L103" s="11"/>
      <c r="M103" s="10">
        <v>8.0</v>
      </c>
      <c r="N103" s="11"/>
    </row>
    <row r="104">
      <c r="B104" s="10" t="s">
        <v>56</v>
      </c>
      <c r="C104" s="11"/>
      <c r="D104" s="10">
        <v>8.0</v>
      </c>
      <c r="E104" s="11"/>
      <c r="F104" s="11"/>
      <c r="G104" s="10">
        <v>8.0</v>
      </c>
      <c r="H104" s="11"/>
      <c r="I104" s="11"/>
      <c r="J104" s="10">
        <v>8.0</v>
      </c>
      <c r="K104" s="11"/>
      <c r="L104" s="11"/>
      <c r="M104" s="10">
        <v>8.0</v>
      </c>
      <c r="N104" s="11"/>
    </row>
    <row r="105">
      <c r="B105" s="10" t="s">
        <v>27</v>
      </c>
      <c r="C105" s="11"/>
      <c r="D105" s="10">
        <v>8.0</v>
      </c>
      <c r="E105" s="11"/>
      <c r="F105" s="11"/>
      <c r="G105" s="10">
        <v>8.0</v>
      </c>
      <c r="H105" s="11"/>
      <c r="I105" s="11"/>
      <c r="J105" s="10">
        <v>8.0</v>
      </c>
      <c r="K105" s="11"/>
      <c r="L105" s="10" t="s">
        <v>23</v>
      </c>
      <c r="M105" s="10" t="s">
        <v>23</v>
      </c>
      <c r="N105" s="10" t="s">
        <v>23</v>
      </c>
    </row>
    <row r="106">
      <c r="B106" s="10" t="s">
        <v>76</v>
      </c>
      <c r="C106" s="11"/>
      <c r="D106" s="10">
        <v>10.0</v>
      </c>
      <c r="E106" s="11"/>
      <c r="F106" s="11"/>
      <c r="G106" s="10">
        <v>10.0</v>
      </c>
      <c r="H106" s="11"/>
      <c r="I106" s="11"/>
      <c r="J106" s="10">
        <v>10.0</v>
      </c>
      <c r="K106" s="11"/>
      <c r="L106" s="10" t="s">
        <v>23</v>
      </c>
      <c r="M106" s="10" t="s">
        <v>23</v>
      </c>
      <c r="N106" s="10" t="s">
        <v>23</v>
      </c>
    </row>
    <row r="107">
      <c r="B107" s="10" t="s">
        <v>47</v>
      </c>
      <c r="C107" s="11"/>
      <c r="D107" s="10">
        <v>10.0</v>
      </c>
      <c r="E107" s="11"/>
      <c r="F107" s="11"/>
      <c r="G107" s="10">
        <v>10.0</v>
      </c>
      <c r="H107" s="11"/>
      <c r="I107" s="11"/>
      <c r="J107" s="10">
        <v>10.0</v>
      </c>
      <c r="K107" s="11"/>
      <c r="L107" s="10" t="s">
        <v>23</v>
      </c>
      <c r="M107" s="10" t="s">
        <v>23</v>
      </c>
      <c r="N107" s="10" t="s">
        <v>23</v>
      </c>
    </row>
    <row r="109">
      <c r="B109" s="1" t="s">
        <v>62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3"/>
    </row>
    <row r="110">
      <c r="B110" s="8" t="s">
        <v>2</v>
      </c>
      <c r="C110" s="4" t="s">
        <v>12</v>
      </c>
      <c r="D110" s="7"/>
      <c r="E110" s="3"/>
      <c r="F110" s="4" t="s">
        <v>13</v>
      </c>
      <c r="G110" s="7"/>
      <c r="H110" s="3"/>
      <c r="I110" s="4" t="s">
        <v>14</v>
      </c>
      <c r="J110" s="7"/>
      <c r="K110" s="3"/>
      <c r="L110" s="4" t="s">
        <v>15</v>
      </c>
      <c r="M110" s="7"/>
      <c r="N110" s="3"/>
    </row>
    <row r="111">
      <c r="B111" s="9"/>
      <c r="C111" s="10" t="s">
        <v>16</v>
      </c>
      <c r="D111" s="10" t="s">
        <v>73</v>
      </c>
      <c r="E111" s="10" t="s">
        <v>74</v>
      </c>
      <c r="F111" s="10" t="s">
        <v>16</v>
      </c>
      <c r="G111" s="10" t="s">
        <v>75</v>
      </c>
      <c r="H111" s="10" t="s">
        <v>17</v>
      </c>
      <c r="I111" s="10" t="s">
        <v>16</v>
      </c>
      <c r="J111" s="10" t="s">
        <v>73</v>
      </c>
      <c r="K111" s="10" t="s">
        <v>74</v>
      </c>
      <c r="L111" s="10" t="s">
        <v>16</v>
      </c>
      <c r="M111" s="10" t="s">
        <v>75</v>
      </c>
      <c r="N111" s="10" t="s">
        <v>17</v>
      </c>
    </row>
    <row r="112">
      <c r="B112" s="10" t="s">
        <v>31</v>
      </c>
      <c r="C112" s="11"/>
      <c r="D112" s="10">
        <v>8.0</v>
      </c>
      <c r="E112" s="11"/>
      <c r="F112" s="11"/>
      <c r="G112" s="10">
        <v>8.0</v>
      </c>
      <c r="H112" s="11"/>
      <c r="I112" s="11"/>
      <c r="J112" s="10">
        <v>8.0</v>
      </c>
      <c r="K112" s="11"/>
      <c r="L112" s="11"/>
      <c r="M112" s="10">
        <v>8.0</v>
      </c>
      <c r="N112" s="11"/>
    </row>
    <row r="113">
      <c r="B113" s="10" t="s">
        <v>77</v>
      </c>
      <c r="C113" s="10" t="s">
        <v>23</v>
      </c>
      <c r="D113" s="10">
        <v>10.0</v>
      </c>
      <c r="E113" s="11"/>
      <c r="F113" s="10" t="s">
        <v>23</v>
      </c>
      <c r="G113" s="10">
        <v>10.0</v>
      </c>
      <c r="H113" s="11"/>
      <c r="I113" s="10" t="s">
        <v>23</v>
      </c>
      <c r="J113" s="10">
        <v>10.0</v>
      </c>
      <c r="K113" s="11"/>
      <c r="L113" s="10" t="s">
        <v>23</v>
      </c>
      <c r="M113" s="10" t="s">
        <v>23</v>
      </c>
      <c r="N113" s="10" t="s">
        <v>23</v>
      </c>
    </row>
    <row r="114">
      <c r="B114" s="10" t="s">
        <v>32</v>
      </c>
      <c r="C114" s="11"/>
      <c r="D114" s="10">
        <v>10.0</v>
      </c>
      <c r="E114" s="11"/>
      <c r="F114" s="11"/>
      <c r="G114" s="10">
        <v>10.0</v>
      </c>
      <c r="H114" s="11"/>
      <c r="I114" s="11"/>
      <c r="J114" s="10">
        <v>10.0</v>
      </c>
      <c r="K114" s="11"/>
      <c r="L114" s="10" t="s">
        <v>23</v>
      </c>
      <c r="M114" s="10" t="s">
        <v>23</v>
      </c>
      <c r="N114" s="10" t="s">
        <v>23</v>
      </c>
    </row>
    <row r="115">
      <c r="B115" s="10" t="s">
        <v>34</v>
      </c>
      <c r="C115" s="10" t="s">
        <v>23</v>
      </c>
      <c r="D115" s="10">
        <v>10.0</v>
      </c>
      <c r="E115" s="11"/>
      <c r="F115" s="10" t="s">
        <v>23</v>
      </c>
      <c r="G115" s="10">
        <v>10.0</v>
      </c>
      <c r="H115" s="11"/>
      <c r="I115" s="10" t="s">
        <v>23</v>
      </c>
      <c r="J115" s="10">
        <v>10.0</v>
      </c>
      <c r="K115" s="11"/>
      <c r="L115" s="10" t="s">
        <v>23</v>
      </c>
      <c r="M115" s="10" t="s">
        <v>23</v>
      </c>
      <c r="N115" s="10" t="s">
        <v>23</v>
      </c>
    </row>
    <row r="116">
      <c r="B116" s="10" t="s">
        <v>54</v>
      </c>
      <c r="C116" s="11"/>
      <c r="D116" s="10">
        <v>10.0</v>
      </c>
      <c r="E116" s="11"/>
      <c r="F116" s="11"/>
      <c r="G116" s="10">
        <v>10.0</v>
      </c>
      <c r="H116" s="11"/>
      <c r="I116" s="11"/>
      <c r="J116" s="10">
        <v>10.0</v>
      </c>
      <c r="K116" s="11"/>
      <c r="L116" s="10" t="s">
        <v>23</v>
      </c>
      <c r="M116" s="10" t="s">
        <v>23</v>
      </c>
      <c r="N116" s="10" t="s">
        <v>23</v>
      </c>
    </row>
    <row r="118">
      <c r="B118" s="1" t="s">
        <v>63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3"/>
    </row>
    <row r="119">
      <c r="B119" s="8" t="s">
        <v>2</v>
      </c>
      <c r="C119" s="4" t="s">
        <v>12</v>
      </c>
      <c r="D119" s="7"/>
      <c r="E119" s="3"/>
      <c r="F119" s="4" t="s">
        <v>13</v>
      </c>
      <c r="G119" s="7"/>
      <c r="H119" s="3"/>
      <c r="I119" s="4" t="s">
        <v>14</v>
      </c>
      <c r="J119" s="7"/>
      <c r="K119" s="3"/>
      <c r="L119" s="4" t="s">
        <v>15</v>
      </c>
      <c r="M119" s="7"/>
      <c r="N119" s="3"/>
    </row>
    <row r="120">
      <c r="B120" s="9"/>
      <c r="C120" s="10" t="s">
        <v>16</v>
      </c>
      <c r="D120" s="10" t="s">
        <v>73</v>
      </c>
      <c r="E120" s="10" t="s">
        <v>74</v>
      </c>
      <c r="F120" s="10" t="s">
        <v>16</v>
      </c>
      <c r="G120" s="10" t="s">
        <v>75</v>
      </c>
      <c r="H120" s="10" t="s">
        <v>17</v>
      </c>
      <c r="I120" s="10" t="s">
        <v>16</v>
      </c>
      <c r="J120" s="10" t="s">
        <v>73</v>
      </c>
      <c r="K120" s="10" t="s">
        <v>74</v>
      </c>
      <c r="L120" s="10" t="s">
        <v>16</v>
      </c>
      <c r="M120" s="10" t="s">
        <v>75</v>
      </c>
      <c r="N120" s="10" t="s">
        <v>17</v>
      </c>
    </row>
    <row r="121">
      <c r="B121" s="10" t="s">
        <v>49</v>
      </c>
      <c r="C121" s="11"/>
      <c r="D121" s="10">
        <v>8.0</v>
      </c>
      <c r="E121" s="11"/>
      <c r="F121" s="11"/>
      <c r="G121" s="10">
        <v>8.0</v>
      </c>
      <c r="H121" s="11"/>
      <c r="I121" s="11"/>
      <c r="J121" s="10">
        <v>8.0</v>
      </c>
      <c r="K121" s="11"/>
      <c r="L121" s="11"/>
      <c r="M121" s="10">
        <v>8.0</v>
      </c>
      <c r="N121" s="11"/>
    </row>
    <row r="122">
      <c r="B122" s="10" t="s">
        <v>26</v>
      </c>
      <c r="C122" s="11"/>
      <c r="D122" s="10">
        <v>10.0</v>
      </c>
      <c r="E122" s="11"/>
      <c r="F122" s="11"/>
      <c r="G122" s="10">
        <v>10.0</v>
      </c>
      <c r="H122" s="11"/>
      <c r="I122" s="11"/>
      <c r="J122" s="10">
        <v>10.0</v>
      </c>
      <c r="K122" s="11"/>
      <c r="L122" s="10" t="s">
        <v>23</v>
      </c>
      <c r="M122" s="10" t="s">
        <v>23</v>
      </c>
      <c r="N122" s="10" t="s">
        <v>23</v>
      </c>
    </row>
    <row r="123">
      <c r="B123" s="10" t="s">
        <v>59</v>
      </c>
      <c r="C123" s="11"/>
      <c r="D123" s="10">
        <v>8.0</v>
      </c>
      <c r="E123" s="11"/>
      <c r="F123" s="11"/>
      <c r="G123" s="10">
        <v>8.0</v>
      </c>
      <c r="H123" s="11"/>
      <c r="I123" s="11"/>
      <c r="J123" s="10">
        <v>8.0</v>
      </c>
      <c r="K123" s="11"/>
      <c r="L123" s="10" t="s">
        <v>23</v>
      </c>
      <c r="M123" s="10" t="s">
        <v>23</v>
      </c>
      <c r="N123" s="10" t="s">
        <v>23</v>
      </c>
    </row>
    <row r="124">
      <c r="B124" s="10" t="s">
        <v>42</v>
      </c>
      <c r="C124" s="11"/>
      <c r="D124" s="10">
        <v>10.0</v>
      </c>
      <c r="E124" s="11"/>
      <c r="F124" s="11"/>
      <c r="G124" s="10">
        <v>10.0</v>
      </c>
      <c r="H124" s="11"/>
      <c r="I124" s="11"/>
      <c r="J124" s="10">
        <v>10.0</v>
      </c>
      <c r="K124" s="11"/>
      <c r="L124" s="10" t="s">
        <v>23</v>
      </c>
      <c r="M124" s="10" t="s">
        <v>23</v>
      </c>
      <c r="N124" s="10" t="s">
        <v>23</v>
      </c>
    </row>
    <row r="125">
      <c r="B125" s="10" t="s">
        <v>43</v>
      </c>
      <c r="C125" s="11"/>
      <c r="D125" s="10">
        <v>10.0</v>
      </c>
      <c r="E125" s="11"/>
      <c r="F125" s="11"/>
      <c r="G125" s="10">
        <v>10.0</v>
      </c>
      <c r="H125" s="11"/>
      <c r="I125" s="11"/>
      <c r="J125" s="10">
        <v>10.0</v>
      </c>
      <c r="K125" s="11"/>
      <c r="L125" s="10" t="s">
        <v>23</v>
      </c>
      <c r="M125" s="10" t="s">
        <v>23</v>
      </c>
      <c r="N125" s="10" t="s">
        <v>23</v>
      </c>
    </row>
    <row r="127">
      <c r="B127" s="1" t="s">
        <v>64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3"/>
    </row>
    <row r="128">
      <c r="B128" s="8" t="s">
        <v>2</v>
      </c>
      <c r="C128" s="4" t="s">
        <v>12</v>
      </c>
      <c r="D128" s="7"/>
      <c r="E128" s="3"/>
      <c r="F128" s="4" t="s">
        <v>13</v>
      </c>
      <c r="G128" s="7"/>
      <c r="H128" s="3"/>
      <c r="I128" s="4" t="s">
        <v>14</v>
      </c>
      <c r="J128" s="7"/>
      <c r="K128" s="3"/>
      <c r="L128" s="4" t="s">
        <v>15</v>
      </c>
      <c r="M128" s="7"/>
      <c r="N128" s="3"/>
    </row>
    <row r="129">
      <c r="B129" s="9"/>
      <c r="C129" s="10" t="s">
        <v>16</v>
      </c>
      <c r="D129" s="10" t="s">
        <v>73</v>
      </c>
      <c r="E129" s="10" t="s">
        <v>74</v>
      </c>
      <c r="F129" s="10" t="s">
        <v>16</v>
      </c>
      <c r="G129" s="10" t="s">
        <v>75</v>
      </c>
      <c r="H129" s="10" t="s">
        <v>17</v>
      </c>
      <c r="I129" s="10" t="s">
        <v>16</v>
      </c>
      <c r="J129" s="10" t="s">
        <v>73</v>
      </c>
      <c r="K129" s="10" t="s">
        <v>74</v>
      </c>
      <c r="L129" s="10" t="s">
        <v>16</v>
      </c>
      <c r="M129" s="10" t="s">
        <v>75</v>
      </c>
      <c r="N129" s="10" t="s">
        <v>17</v>
      </c>
    </row>
    <row r="130">
      <c r="B130" s="10" t="s">
        <v>18</v>
      </c>
      <c r="C130" s="11"/>
      <c r="D130" s="10">
        <v>8.0</v>
      </c>
      <c r="E130" s="11"/>
      <c r="F130" s="11"/>
      <c r="G130" s="10">
        <v>8.0</v>
      </c>
      <c r="H130" s="11"/>
      <c r="I130" s="11"/>
      <c r="J130" s="10">
        <v>8.0</v>
      </c>
      <c r="K130" s="11"/>
      <c r="L130" s="11"/>
      <c r="M130" s="10">
        <v>8.0</v>
      </c>
      <c r="N130" s="11"/>
    </row>
    <row r="131">
      <c r="B131" s="10" t="s">
        <v>19</v>
      </c>
      <c r="C131" s="11"/>
      <c r="D131" s="10">
        <v>10.0</v>
      </c>
      <c r="E131" s="11"/>
      <c r="F131" s="11"/>
      <c r="G131" s="10">
        <v>10.0</v>
      </c>
      <c r="H131" s="11"/>
      <c r="I131" s="11"/>
      <c r="J131" s="10">
        <v>10.0</v>
      </c>
      <c r="K131" s="11"/>
      <c r="L131" s="10" t="s">
        <v>23</v>
      </c>
      <c r="M131" s="10" t="s">
        <v>23</v>
      </c>
      <c r="N131" s="10" t="s">
        <v>23</v>
      </c>
    </row>
    <row r="132">
      <c r="B132" s="10" t="s">
        <v>20</v>
      </c>
      <c r="C132" s="11"/>
      <c r="D132" s="10">
        <v>10.0</v>
      </c>
      <c r="E132" s="11"/>
      <c r="F132" s="11"/>
      <c r="G132" s="10">
        <v>10.0</v>
      </c>
      <c r="H132" s="11"/>
      <c r="I132" s="11"/>
      <c r="J132" s="10">
        <v>10.0</v>
      </c>
      <c r="K132" s="11"/>
      <c r="L132" s="10" t="s">
        <v>23</v>
      </c>
      <c r="M132" s="10" t="s">
        <v>23</v>
      </c>
      <c r="N132" s="10" t="s">
        <v>23</v>
      </c>
    </row>
    <row r="133">
      <c r="B133" s="10" t="s">
        <v>21</v>
      </c>
      <c r="C133" s="11"/>
      <c r="D133" s="10">
        <v>10.0</v>
      </c>
      <c r="E133" s="11"/>
      <c r="F133" s="11"/>
      <c r="G133" s="10">
        <v>10.0</v>
      </c>
      <c r="H133" s="11"/>
      <c r="I133" s="11"/>
      <c r="J133" s="10">
        <v>10.0</v>
      </c>
      <c r="K133" s="11"/>
      <c r="L133" s="10" t="s">
        <v>23</v>
      </c>
      <c r="M133" s="10" t="s">
        <v>23</v>
      </c>
      <c r="N133" s="10" t="s">
        <v>23</v>
      </c>
    </row>
    <row r="134">
      <c r="B134" s="10" t="s">
        <v>22</v>
      </c>
      <c r="C134" s="11"/>
      <c r="D134" s="10">
        <v>10.0</v>
      </c>
      <c r="E134" s="11"/>
      <c r="F134" s="11"/>
      <c r="G134" s="10">
        <v>10.0</v>
      </c>
      <c r="H134" s="11"/>
      <c r="I134" s="11"/>
      <c r="J134" s="10">
        <v>10.0</v>
      </c>
      <c r="K134" s="11"/>
      <c r="L134" s="10" t="s">
        <v>23</v>
      </c>
      <c r="M134" s="10" t="s">
        <v>23</v>
      </c>
      <c r="N134" s="10" t="s">
        <v>23</v>
      </c>
    </row>
    <row r="136">
      <c r="B136" s="1" t="s">
        <v>65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3"/>
    </row>
    <row r="137">
      <c r="B137" s="8" t="s">
        <v>2</v>
      </c>
      <c r="C137" s="4" t="s">
        <v>12</v>
      </c>
      <c r="D137" s="7"/>
      <c r="E137" s="3"/>
      <c r="F137" s="4" t="s">
        <v>13</v>
      </c>
      <c r="G137" s="7"/>
      <c r="H137" s="3"/>
      <c r="I137" s="4" t="s">
        <v>14</v>
      </c>
      <c r="J137" s="7"/>
      <c r="K137" s="3"/>
      <c r="L137" s="4" t="s">
        <v>15</v>
      </c>
      <c r="M137" s="7"/>
      <c r="N137" s="3"/>
    </row>
    <row r="138">
      <c r="B138" s="9"/>
      <c r="C138" s="10" t="s">
        <v>16</v>
      </c>
      <c r="D138" s="10" t="s">
        <v>73</v>
      </c>
      <c r="E138" s="10" t="s">
        <v>74</v>
      </c>
      <c r="F138" s="10" t="s">
        <v>16</v>
      </c>
      <c r="G138" s="10" t="s">
        <v>75</v>
      </c>
      <c r="H138" s="10" t="s">
        <v>17</v>
      </c>
      <c r="I138" s="10" t="s">
        <v>16</v>
      </c>
      <c r="J138" s="10" t="s">
        <v>73</v>
      </c>
      <c r="K138" s="10" t="s">
        <v>74</v>
      </c>
      <c r="L138" s="10" t="s">
        <v>16</v>
      </c>
      <c r="M138" s="10" t="s">
        <v>75</v>
      </c>
      <c r="N138" s="10" t="s">
        <v>17</v>
      </c>
    </row>
    <row r="139">
      <c r="B139" s="10" t="s">
        <v>51</v>
      </c>
      <c r="C139" s="11"/>
      <c r="D139" s="10">
        <v>8.0</v>
      </c>
      <c r="E139" s="11"/>
      <c r="F139" s="11"/>
      <c r="G139" s="10">
        <v>8.0</v>
      </c>
      <c r="H139" s="11"/>
      <c r="I139" s="11"/>
      <c r="J139" s="10">
        <v>8.0</v>
      </c>
      <c r="K139" s="11"/>
      <c r="L139" s="11"/>
      <c r="M139" s="10">
        <v>8.0</v>
      </c>
      <c r="N139" s="11"/>
    </row>
    <row r="140">
      <c r="B140" s="10" t="s">
        <v>52</v>
      </c>
      <c r="C140" s="11"/>
      <c r="D140" s="10">
        <v>10.0</v>
      </c>
      <c r="E140" s="11"/>
      <c r="F140" s="11"/>
      <c r="G140" s="10">
        <v>10.0</v>
      </c>
      <c r="H140" s="11"/>
      <c r="I140" s="11"/>
      <c r="J140" s="10">
        <v>10.0</v>
      </c>
      <c r="K140" s="11"/>
      <c r="L140" s="10" t="s">
        <v>23</v>
      </c>
      <c r="M140" s="10" t="s">
        <v>23</v>
      </c>
      <c r="N140" s="10" t="s">
        <v>23</v>
      </c>
    </row>
    <row r="141">
      <c r="B141" s="10" t="s">
        <v>78</v>
      </c>
      <c r="C141" s="11"/>
      <c r="D141" s="10">
        <v>10.0</v>
      </c>
      <c r="E141" s="11"/>
      <c r="F141" s="11"/>
      <c r="G141" s="10">
        <v>10.0</v>
      </c>
      <c r="H141" s="11"/>
      <c r="I141" s="11"/>
      <c r="J141" s="10">
        <v>10.0</v>
      </c>
      <c r="K141" s="11"/>
      <c r="L141" s="10" t="s">
        <v>23</v>
      </c>
      <c r="M141" s="10" t="s">
        <v>23</v>
      </c>
      <c r="N141" s="10" t="s">
        <v>23</v>
      </c>
    </row>
    <row r="142">
      <c r="B142" s="10" t="s">
        <v>34</v>
      </c>
      <c r="C142" s="10" t="s">
        <v>23</v>
      </c>
      <c r="D142" s="10">
        <v>10.0</v>
      </c>
      <c r="E142" s="11"/>
      <c r="F142" s="10" t="s">
        <v>23</v>
      </c>
      <c r="G142" s="10">
        <v>10.0</v>
      </c>
      <c r="H142" s="11"/>
      <c r="I142" s="10" t="s">
        <v>23</v>
      </c>
      <c r="J142" s="10">
        <v>10.0</v>
      </c>
      <c r="K142" s="11"/>
      <c r="L142" s="10" t="s">
        <v>23</v>
      </c>
      <c r="M142" s="10" t="s">
        <v>23</v>
      </c>
      <c r="N142" s="10" t="s">
        <v>23</v>
      </c>
    </row>
    <row r="143">
      <c r="B143" s="10" t="s">
        <v>54</v>
      </c>
      <c r="C143" s="11"/>
      <c r="D143" s="10">
        <v>10.0</v>
      </c>
      <c r="E143" s="11"/>
      <c r="F143" s="11"/>
      <c r="G143" s="10">
        <v>10.0</v>
      </c>
      <c r="H143" s="11"/>
      <c r="I143" s="11"/>
      <c r="J143" s="10">
        <v>10.0</v>
      </c>
      <c r="K143" s="11"/>
      <c r="L143" s="10" t="s">
        <v>23</v>
      </c>
      <c r="M143" s="10" t="s">
        <v>23</v>
      </c>
      <c r="N143" s="10" t="s">
        <v>23</v>
      </c>
    </row>
    <row r="146">
      <c r="B146" s="6" t="s">
        <v>81</v>
      </c>
    </row>
    <row r="147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</row>
    <row r="148">
      <c r="B148" s="1" t="s">
        <v>67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3"/>
    </row>
    <row r="149">
      <c r="B149" s="8" t="s">
        <v>2</v>
      </c>
      <c r="C149" s="4" t="s">
        <v>12</v>
      </c>
      <c r="D149" s="7"/>
      <c r="E149" s="3"/>
      <c r="F149" s="4" t="s">
        <v>13</v>
      </c>
      <c r="G149" s="7"/>
      <c r="H149" s="3"/>
      <c r="I149" s="4" t="s">
        <v>14</v>
      </c>
      <c r="J149" s="7"/>
      <c r="K149" s="3"/>
      <c r="L149" s="4" t="s">
        <v>15</v>
      </c>
      <c r="M149" s="7"/>
      <c r="N149" s="3"/>
    </row>
    <row r="150">
      <c r="B150" s="9"/>
      <c r="C150" s="10" t="s">
        <v>16</v>
      </c>
      <c r="D150" s="10" t="s">
        <v>73</v>
      </c>
      <c r="E150" s="10" t="s">
        <v>74</v>
      </c>
      <c r="F150" s="10" t="s">
        <v>16</v>
      </c>
      <c r="G150" s="10" t="s">
        <v>75</v>
      </c>
      <c r="H150" s="10" t="s">
        <v>17</v>
      </c>
      <c r="I150" s="10" t="s">
        <v>16</v>
      </c>
      <c r="J150" s="10" t="s">
        <v>73</v>
      </c>
      <c r="K150" s="10" t="s">
        <v>74</v>
      </c>
      <c r="L150" s="10" t="s">
        <v>16</v>
      </c>
      <c r="M150" s="10" t="s">
        <v>75</v>
      </c>
      <c r="N150" s="10" t="s">
        <v>17</v>
      </c>
    </row>
    <row r="151">
      <c r="B151" s="10" t="s">
        <v>25</v>
      </c>
      <c r="C151" s="11"/>
      <c r="D151" s="10">
        <v>8.0</v>
      </c>
      <c r="E151" s="11"/>
      <c r="F151" s="11"/>
      <c r="G151" s="10">
        <v>8.0</v>
      </c>
      <c r="H151" s="11"/>
      <c r="I151" s="11"/>
      <c r="J151" s="10">
        <v>8.0</v>
      </c>
      <c r="K151" s="11"/>
      <c r="L151" s="11"/>
      <c r="M151" s="10">
        <v>8.0</v>
      </c>
      <c r="N151" s="11"/>
    </row>
    <row r="152">
      <c r="B152" s="10" t="s">
        <v>56</v>
      </c>
      <c r="C152" s="11"/>
      <c r="D152" s="10">
        <v>8.0</v>
      </c>
      <c r="E152" s="11"/>
      <c r="F152" s="11"/>
      <c r="G152" s="10">
        <v>8.0</v>
      </c>
      <c r="H152" s="11"/>
      <c r="I152" s="11"/>
      <c r="J152" s="10">
        <v>8.0</v>
      </c>
      <c r="K152" s="11"/>
      <c r="L152" s="11"/>
      <c r="M152" s="10">
        <v>8.0</v>
      </c>
      <c r="N152" s="11"/>
    </row>
    <row r="153">
      <c r="B153" s="10" t="s">
        <v>27</v>
      </c>
      <c r="C153" s="11"/>
      <c r="D153" s="10">
        <v>8.0</v>
      </c>
      <c r="E153" s="11"/>
      <c r="F153" s="11"/>
      <c r="G153" s="10">
        <v>8.0</v>
      </c>
      <c r="H153" s="11"/>
      <c r="I153" s="11"/>
      <c r="J153" s="10">
        <v>8.0</v>
      </c>
      <c r="K153" s="11"/>
      <c r="L153" s="10" t="s">
        <v>23</v>
      </c>
      <c r="M153" s="10" t="s">
        <v>23</v>
      </c>
      <c r="N153" s="10" t="s">
        <v>23</v>
      </c>
    </row>
    <row r="154">
      <c r="B154" s="10" t="s">
        <v>76</v>
      </c>
      <c r="C154" s="11"/>
      <c r="D154" s="10">
        <v>10.0</v>
      </c>
      <c r="E154" s="11"/>
      <c r="F154" s="11"/>
      <c r="G154" s="10">
        <v>10.0</v>
      </c>
      <c r="H154" s="11"/>
      <c r="I154" s="11"/>
      <c r="J154" s="10">
        <v>10.0</v>
      </c>
      <c r="K154" s="11"/>
      <c r="L154" s="10" t="s">
        <v>23</v>
      </c>
      <c r="M154" s="10" t="s">
        <v>23</v>
      </c>
      <c r="N154" s="10" t="s">
        <v>23</v>
      </c>
    </row>
    <row r="155">
      <c r="B155" s="10" t="s">
        <v>47</v>
      </c>
      <c r="C155" s="11"/>
      <c r="D155" s="10">
        <v>10.0</v>
      </c>
      <c r="E155" s="11"/>
      <c r="F155" s="11"/>
      <c r="G155" s="10">
        <v>10.0</v>
      </c>
      <c r="H155" s="11"/>
      <c r="I155" s="11"/>
      <c r="J155" s="10">
        <v>10.0</v>
      </c>
      <c r="K155" s="11"/>
      <c r="L155" s="10" t="s">
        <v>23</v>
      </c>
      <c r="M155" s="10" t="s">
        <v>23</v>
      </c>
      <c r="N155" s="10" t="s">
        <v>23</v>
      </c>
    </row>
    <row r="157">
      <c r="B157" s="1" t="s">
        <v>68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3"/>
    </row>
    <row r="158">
      <c r="B158" s="8" t="s">
        <v>2</v>
      </c>
      <c r="C158" s="4" t="s">
        <v>12</v>
      </c>
      <c r="D158" s="7"/>
      <c r="E158" s="3"/>
      <c r="F158" s="4" t="s">
        <v>13</v>
      </c>
      <c r="G158" s="7"/>
      <c r="H158" s="3"/>
      <c r="I158" s="4" t="s">
        <v>14</v>
      </c>
      <c r="J158" s="7"/>
      <c r="K158" s="3"/>
      <c r="L158" s="4" t="s">
        <v>15</v>
      </c>
      <c r="M158" s="7"/>
      <c r="N158" s="3"/>
    </row>
    <row r="159">
      <c r="B159" s="9"/>
      <c r="C159" s="10" t="s">
        <v>16</v>
      </c>
      <c r="D159" s="10" t="s">
        <v>73</v>
      </c>
      <c r="E159" s="10" t="s">
        <v>74</v>
      </c>
      <c r="F159" s="10" t="s">
        <v>16</v>
      </c>
      <c r="G159" s="10" t="s">
        <v>75</v>
      </c>
      <c r="H159" s="10" t="s">
        <v>17</v>
      </c>
      <c r="I159" s="10" t="s">
        <v>16</v>
      </c>
      <c r="J159" s="10" t="s">
        <v>73</v>
      </c>
      <c r="K159" s="10" t="s">
        <v>74</v>
      </c>
      <c r="L159" s="10" t="s">
        <v>16</v>
      </c>
      <c r="M159" s="10" t="s">
        <v>75</v>
      </c>
      <c r="N159" s="10" t="s">
        <v>17</v>
      </c>
    </row>
    <row r="160">
      <c r="B160" s="10" t="s">
        <v>31</v>
      </c>
      <c r="C160" s="11"/>
      <c r="D160" s="10">
        <v>8.0</v>
      </c>
      <c r="E160" s="11"/>
      <c r="F160" s="11"/>
      <c r="G160" s="10">
        <v>8.0</v>
      </c>
      <c r="H160" s="11"/>
      <c r="I160" s="11"/>
      <c r="J160" s="10">
        <v>8.0</v>
      </c>
      <c r="K160" s="11"/>
      <c r="L160" s="11"/>
      <c r="M160" s="10">
        <v>8.0</v>
      </c>
      <c r="N160" s="11"/>
    </row>
    <row r="161">
      <c r="B161" s="10" t="s">
        <v>77</v>
      </c>
      <c r="C161" s="10" t="s">
        <v>23</v>
      </c>
      <c r="D161" s="10">
        <v>12.0</v>
      </c>
      <c r="E161" s="11"/>
      <c r="F161" s="10" t="s">
        <v>23</v>
      </c>
      <c r="G161" s="10">
        <v>12.0</v>
      </c>
      <c r="H161" s="11"/>
      <c r="I161" s="10" t="s">
        <v>23</v>
      </c>
      <c r="J161" s="10">
        <v>12.0</v>
      </c>
      <c r="K161" s="11"/>
      <c r="L161" s="10" t="s">
        <v>23</v>
      </c>
      <c r="M161" s="10" t="s">
        <v>23</v>
      </c>
      <c r="N161" s="10" t="s">
        <v>23</v>
      </c>
    </row>
    <row r="162">
      <c r="B162" s="10" t="s">
        <v>32</v>
      </c>
      <c r="C162" s="11"/>
      <c r="D162" s="10">
        <v>10.0</v>
      </c>
      <c r="E162" s="11"/>
      <c r="F162" s="11"/>
      <c r="G162" s="10">
        <v>10.0</v>
      </c>
      <c r="H162" s="11"/>
      <c r="I162" s="11"/>
      <c r="J162" s="10">
        <v>10.0</v>
      </c>
      <c r="K162" s="11"/>
      <c r="L162" s="10" t="s">
        <v>23</v>
      </c>
      <c r="M162" s="10" t="s">
        <v>23</v>
      </c>
      <c r="N162" s="10" t="s">
        <v>23</v>
      </c>
    </row>
    <row r="163">
      <c r="B163" s="10" t="s">
        <v>34</v>
      </c>
      <c r="C163" s="10" t="s">
        <v>23</v>
      </c>
      <c r="D163" s="10">
        <v>10.0</v>
      </c>
      <c r="E163" s="11"/>
      <c r="F163" s="10" t="s">
        <v>23</v>
      </c>
      <c r="G163" s="10">
        <v>10.0</v>
      </c>
      <c r="H163" s="11"/>
      <c r="I163" s="10" t="s">
        <v>23</v>
      </c>
      <c r="J163" s="10">
        <v>10.0</v>
      </c>
      <c r="K163" s="11"/>
      <c r="L163" s="10" t="s">
        <v>23</v>
      </c>
      <c r="M163" s="10" t="s">
        <v>23</v>
      </c>
      <c r="N163" s="10" t="s">
        <v>23</v>
      </c>
    </row>
    <row r="164">
      <c r="B164" s="10" t="s">
        <v>54</v>
      </c>
      <c r="C164" s="11"/>
      <c r="D164" s="10">
        <v>10.0</v>
      </c>
      <c r="E164" s="11"/>
      <c r="F164" s="11"/>
      <c r="G164" s="10">
        <v>10.0</v>
      </c>
      <c r="H164" s="11"/>
      <c r="I164" s="11"/>
      <c r="J164" s="10">
        <v>10.0</v>
      </c>
      <c r="K164" s="11"/>
      <c r="L164" s="10" t="s">
        <v>23</v>
      </c>
      <c r="M164" s="10" t="s">
        <v>23</v>
      </c>
      <c r="N164" s="10" t="s">
        <v>23</v>
      </c>
    </row>
    <row r="166">
      <c r="B166" s="1" t="s">
        <v>69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3"/>
    </row>
    <row r="167">
      <c r="B167" s="8" t="s">
        <v>2</v>
      </c>
      <c r="C167" s="4" t="s">
        <v>12</v>
      </c>
      <c r="D167" s="7"/>
      <c r="E167" s="3"/>
      <c r="F167" s="4" t="s">
        <v>13</v>
      </c>
      <c r="G167" s="7"/>
      <c r="H167" s="3"/>
      <c r="I167" s="4" t="s">
        <v>14</v>
      </c>
      <c r="J167" s="7"/>
      <c r="K167" s="3"/>
      <c r="L167" s="4" t="s">
        <v>15</v>
      </c>
      <c r="M167" s="7"/>
      <c r="N167" s="3"/>
    </row>
    <row r="168">
      <c r="B168" s="9"/>
      <c r="C168" s="10" t="s">
        <v>16</v>
      </c>
      <c r="D168" s="10" t="s">
        <v>73</v>
      </c>
      <c r="E168" s="10" t="s">
        <v>74</v>
      </c>
      <c r="F168" s="10" t="s">
        <v>16</v>
      </c>
      <c r="G168" s="10" t="s">
        <v>75</v>
      </c>
      <c r="H168" s="10" t="s">
        <v>17</v>
      </c>
      <c r="I168" s="10" t="s">
        <v>16</v>
      </c>
      <c r="J168" s="10" t="s">
        <v>73</v>
      </c>
      <c r="K168" s="10" t="s">
        <v>74</v>
      </c>
      <c r="L168" s="10" t="s">
        <v>16</v>
      </c>
      <c r="M168" s="10" t="s">
        <v>75</v>
      </c>
      <c r="N168" s="10" t="s">
        <v>17</v>
      </c>
    </row>
    <row r="169">
      <c r="B169" s="10" t="s">
        <v>49</v>
      </c>
      <c r="C169" s="11"/>
      <c r="D169" s="10">
        <v>8.0</v>
      </c>
      <c r="E169" s="11"/>
      <c r="F169" s="11"/>
      <c r="G169" s="10">
        <v>8.0</v>
      </c>
      <c r="H169" s="11"/>
      <c r="I169" s="11"/>
      <c r="J169" s="10">
        <v>8.0</v>
      </c>
      <c r="K169" s="11"/>
      <c r="L169" s="11"/>
      <c r="M169" s="10">
        <v>8.0</v>
      </c>
      <c r="N169" s="11"/>
    </row>
    <row r="170">
      <c r="B170" s="10" t="s">
        <v>26</v>
      </c>
      <c r="C170" s="11"/>
      <c r="D170" s="10">
        <v>10.0</v>
      </c>
      <c r="E170" s="11"/>
      <c r="F170" s="11"/>
      <c r="G170" s="10">
        <v>10.0</v>
      </c>
      <c r="H170" s="11"/>
      <c r="I170" s="11"/>
      <c r="J170" s="10">
        <v>10.0</v>
      </c>
      <c r="K170" s="11"/>
      <c r="L170" s="10" t="s">
        <v>23</v>
      </c>
      <c r="M170" s="10" t="s">
        <v>23</v>
      </c>
      <c r="N170" s="10" t="s">
        <v>23</v>
      </c>
    </row>
    <row r="171">
      <c r="B171" s="10" t="s">
        <v>59</v>
      </c>
      <c r="C171" s="11"/>
      <c r="D171" s="10">
        <v>8.0</v>
      </c>
      <c r="E171" s="11"/>
      <c r="F171" s="11"/>
      <c r="G171" s="10">
        <v>8.0</v>
      </c>
      <c r="H171" s="11"/>
      <c r="I171" s="11"/>
      <c r="J171" s="10">
        <v>8.0</v>
      </c>
      <c r="K171" s="11"/>
      <c r="L171" s="10" t="s">
        <v>23</v>
      </c>
      <c r="M171" s="10" t="s">
        <v>23</v>
      </c>
      <c r="N171" s="10" t="s">
        <v>23</v>
      </c>
    </row>
    <row r="172">
      <c r="B172" s="10" t="s">
        <v>42</v>
      </c>
      <c r="C172" s="11"/>
      <c r="D172" s="10">
        <v>10.0</v>
      </c>
      <c r="E172" s="11"/>
      <c r="F172" s="11"/>
      <c r="G172" s="10">
        <v>10.0</v>
      </c>
      <c r="H172" s="11"/>
      <c r="I172" s="11"/>
      <c r="J172" s="10">
        <v>10.0</v>
      </c>
      <c r="K172" s="11"/>
      <c r="L172" s="10" t="s">
        <v>23</v>
      </c>
      <c r="M172" s="10" t="s">
        <v>23</v>
      </c>
      <c r="N172" s="10" t="s">
        <v>23</v>
      </c>
    </row>
    <row r="173">
      <c r="B173" s="10" t="s">
        <v>43</v>
      </c>
      <c r="C173" s="11"/>
      <c r="D173" s="10">
        <v>10.0</v>
      </c>
      <c r="E173" s="11"/>
      <c r="F173" s="11"/>
      <c r="G173" s="10">
        <v>10.0</v>
      </c>
      <c r="H173" s="11"/>
      <c r="I173" s="11"/>
      <c r="J173" s="10">
        <v>10.0</v>
      </c>
      <c r="K173" s="11"/>
      <c r="L173" s="10" t="s">
        <v>23</v>
      </c>
      <c r="M173" s="10" t="s">
        <v>23</v>
      </c>
      <c r="N173" s="10" t="s">
        <v>23</v>
      </c>
    </row>
    <row r="175">
      <c r="B175" s="1" t="s">
        <v>70</v>
      </c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3"/>
    </row>
    <row r="176">
      <c r="B176" s="8" t="s">
        <v>2</v>
      </c>
      <c r="C176" s="4" t="s">
        <v>12</v>
      </c>
      <c r="D176" s="7"/>
      <c r="E176" s="3"/>
      <c r="F176" s="4" t="s">
        <v>13</v>
      </c>
      <c r="G176" s="7"/>
      <c r="H176" s="3"/>
      <c r="I176" s="4" t="s">
        <v>14</v>
      </c>
      <c r="J176" s="7"/>
      <c r="K176" s="3"/>
      <c r="L176" s="4" t="s">
        <v>15</v>
      </c>
      <c r="M176" s="7"/>
      <c r="N176" s="3"/>
    </row>
    <row r="177">
      <c r="B177" s="9"/>
      <c r="C177" s="10" t="s">
        <v>16</v>
      </c>
      <c r="D177" s="10" t="s">
        <v>73</v>
      </c>
      <c r="E177" s="10" t="s">
        <v>74</v>
      </c>
      <c r="F177" s="10" t="s">
        <v>16</v>
      </c>
      <c r="G177" s="10" t="s">
        <v>75</v>
      </c>
      <c r="H177" s="10" t="s">
        <v>17</v>
      </c>
      <c r="I177" s="10" t="s">
        <v>16</v>
      </c>
      <c r="J177" s="10" t="s">
        <v>73</v>
      </c>
      <c r="K177" s="10" t="s">
        <v>74</v>
      </c>
      <c r="L177" s="10" t="s">
        <v>16</v>
      </c>
      <c r="M177" s="10" t="s">
        <v>75</v>
      </c>
      <c r="N177" s="10" t="s">
        <v>17</v>
      </c>
    </row>
    <row r="178">
      <c r="B178" s="10" t="s">
        <v>18</v>
      </c>
      <c r="C178" s="11"/>
      <c r="D178" s="10">
        <v>8.0</v>
      </c>
      <c r="E178" s="11"/>
      <c r="F178" s="11"/>
      <c r="G178" s="10">
        <v>8.0</v>
      </c>
      <c r="H178" s="11"/>
      <c r="I178" s="11"/>
      <c r="J178" s="10">
        <v>8.0</v>
      </c>
      <c r="K178" s="11"/>
      <c r="L178" s="11"/>
      <c r="M178" s="10">
        <v>8.0</v>
      </c>
      <c r="N178" s="11"/>
    </row>
    <row r="179">
      <c r="B179" s="10" t="s">
        <v>19</v>
      </c>
      <c r="C179" s="11"/>
      <c r="D179" s="10">
        <v>10.0</v>
      </c>
      <c r="E179" s="11"/>
      <c r="F179" s="11"/>
      <c r="G179" s="10">
        <v>10.0</v>
      </c>
      <c r="H179" s="11"/>
      <c r="I179" s="11"/>
      <c r="J179" s="10">
        <v>10.0</v>
      </c>
      <c r="K179" s="11"/>
      <c r="L179" s="10" t="s">
        <v>23</v>
      </c>
      <c r="M179" s="10" t="s">
        <v>23</v>
      </c>
      <c r="N179" s="10" t="s">
        <v>23</v>
      </c>
    </row>
    <row r="180">
      <c r="B180" s="10" t="s">
        <v>20</v>
      </c>
      <c r="C180" s="11"/>
      <c r="D180" s="10">
        <v>10.0</v>
      </c>
      <c r="E180" s="11"/>
      <c r="F180" s="11"/>
      <c r="G180" s="10">
        <v>10.0</v>
      </c>
      <c r="H180" s="11"/>
      <c r="I180" s="11"/>
      <c r="J180" s="10">
        <v>10.0</v>
      </c>
      <c r="K180" s="11"/>
      <c r="L180" s="10" t="s">
        <v>23</v>
      </c>
      <c r="M180" s="10" t="s">
        <v>23</v>
      </c>
      <c r="N180" s="10" t="s">
        <v>23</v>
      </c>
    </row>
    <row r="181">
      <c r="B181" s="10" t="s">
        <v>21</v>
      </c>
      <c r="C181" s="11"/>
      <c r="D181" s="10">
        <v>10.0</v>
      </c>
      <c r="E181" s="11"/>
      <c r="F181" s="11"/>
      <c r="G181" s="10">
        <v>10.0</v>
      </c>
      <c r="H181" s="11"/>
      <c r="I181" s="11"/>
      <c r="J181" s="10">
        <v>10.0</v>
      </c>
      <c r="K181" s="11"/>
      <c r="L181" s="10" t="s">
        <v>23</v>
      </c>
      <c r="M181" s="10" t="s">
        <v>23</v>
      </c>
      <c r="N181" s="10" t="s">
        <v>23</v>
      </c>
    </row>
    <row r="182">
      <c r="B182" s="10" t="s">
        <v>22</v>
      </c>
      <c r="C182" s="11"/>
      <c r="D182" s="10">
        <v>10.0</v>
      </c>
      <c r="E182" s="11"/>
      <c r="F182" s="11"/>
      <c r="G182" s="10">
        <v>10.0</v>
      </c>
      <c r="H182" s="11"/>
      <c r="I182" s="11"/>
      <c r="J182" s="10">
        <v>10.0</v>
      </c>
      <c r="K182" s="11"/>
      <c r="L182" s="10" t="s">
        <v>23</v>
      </c>
      <c r="M182" s="10" t="s">
        <v>23</v>
      </c>
      <c r="N182" s="10" t="s">
        <v>23</v>
      </c>
    </row>
    <row r="184">
      <c r="B184" s="1" t="s">
        <v>71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3"/>
    </row>
    <row r="185">
      <c r="B185" s="8" t="s">
        <v>2</v>
      </c>
      <c r="C185" s="4" t="s">
        <v>12</v>
      </c>
      <c r="D185" s="7"/>
      <c r="E185" s="3"/>
      <c r="F185" s="4" t="s">
        <v>13</v>
      </c>
      <c r="G185" s="7"/>
      <c r="H185" s="3"/>
      <c r="I185" s="4" t="s">
        <v>14</v>
      </c>
      <c r="J185" s="7"/>
      <c r="K185" s="3"/>
      <c r="L185" s="4" t="s">
        <v>15</v>
      </c>
      <c r="M185" s="7"/>
      <c r="N185" s="3"/>
    </row>
    <row r="186">
      <c r="B186" s="9"/>
      <c r="C186" s="10" t="s">
        <v>16</v>
      </c>
      <c r="D186" s="10" t="s">
        <v>73</v>
      </c>
      <c r="E186" s="10" t="s">
        <v>74</v>
      </c>
      <c r="F186" s="10" t="s">
        <v>16</v>
      </c>
      <c r="G186" s="10" t="s">
        <v>75</v>
      </c>
      <c r="H186" s="10" t="s">
        <v>17</v>
      </c>
      <c r="I186" s="10" t="s">
        <v>16</v>
      </c>
      <c r="J186" s="10" t="s">
        <v>73</v>
      </c>
      <c r="K186" s="10" t="s">
        <v>74</v>
      </c>
      <c r="L186" s="10" t="s">
        <v>16</v>
      </c>
      <c r="M186" s="10" t="s">
        <v>75</v>
      </c>
      <c r="N186" s="10" t="s">
        <v>17</v>
      </c>
    </row>
    <row r="187">
      <c r="B187" s="10" t="s">
        <v>51</v>
      </c>
      <c r="C187" s="11"/>
      <c r="D187" s="10">
        <v>8.0</v>
      </c>
      <c r="E187" s="11"/>
      <c r="F187" s="11"/>
      <c r="G187" s="10">
        <v>8.0</v>
      </c>
      <c r="H187" s="11"/>
      <c r="I187" s="11"/>
      <c r="J187" s="10">
        <v>8.0</v>
      </c>
      <c r="K187" s="11"/>
      <c r="L187" s="11"/>
      <c r="M187" s="10">
        <v>8.0</v>
      </c>
      <c r="N187" s="11"/>
    </row>
    <row r="188">
      <c r="B188" s="10" t="s">
        <v>52</v>
      </c>
      <c r="C188" s="11"/>
      <c r="D188" s="10">
        <v>10.0</v>
      </c>
      <c r="E188" s="11"/>
      <c r="F188" s="11"/>
      <c r="G188" s="10">
        <v>10.0</v>
      </c>
      <c r="H188" s="11"/>
      <c r="I188" s="11"/>
      <c r="J188" s="10">
        <v>10.0</v>
      </c>
      <c r="K188" s="11"/>
      <c r="L188" s="10" t="s">
        <v>23</v>
      </c>
      <c r="M188" s="10" t="s">
        <v>23</v>
      </c>
      <c r="N188" s="10" t="s">
        <v>23</v>
      </c>
    </row>
    <row r="189">
      <c r="B189" s="10" t="s">
        <v>78</v>
      </c>
      <c r="C189" s="11"/>
      <c r="D189" s="10">
        <v>10.0</v>
      </c>
      <c r="E189" s="11"/>
      <c r="F189" s="11"/>
      <c r="G189" s="10">
        <v>10.0</v>
      </c>
      <c r="H189" s="11"/>
      <c r="I189" s="11"/>
      <c r="J189" s="10">
        <v>10.0</v>
      </c>
      <c r="K189" s="11"/>
      <c r="L189" s="10" t="s">
        <v>23</v>
      </c>
      <c r="M189" s="10" t="s">
        <v>23</v>
      </c>
      <c r="N189" s="10" t="s">
        <v>23</v>
      </c>
    </row>
    <row r="190">
      <c r="B190" s="10" t="s">
        <v>34</v>
      </c>
      <c r="C190" s="10" t="s">
        <v>23</v>
      </c>
      <c r="D190" s="10">
        <v>10.0</v>
      </c>
      <c r="E190" s="11"/>
      <c r="F190" s="10" t="s">
        <v>23</v>
      </c>
      <c r="G190" s="10">
        <v>10.0</v>
      </c>
      <c r="H190" s="11"/>
      <c r="I190" s="10" t="s">
        <v>23</v>
      </c>
      <c r="J190" s="10">
        <v>10.0</v>
      </c>
      <c r="K190" s="11"/>
      <c r="L190" s="10" t="s">
        <v>23</v>
      </c>
      <c r="M190" s="10" t="s">
        <v>23</v>
      </c>
      <c r="N190" s="10" t="s">
        <v>23</v>
      </c>
    </row>
    <row r="191">
      <c r="B191" s="10" t="s">
        <v>54</v>
      </c>
      <c r="C191" s="11"/>
      <c r="D191" s="10">
        <v>10.0</v>
      </c>
      <c r="E191" s="11"/>
      <c r="F191" s="11"/>
      <c r="G191" s="10">
        <v>10.0</v>
      </c>
      <c r="H191" s="11"/>
      <c r="I191" s="11"/>
      <c r="J191" s="10">
        <v>10.0</v>
      </c>
      <c r="K191" s="11"/>
      <c r="L191" s="10" t="s">
        <v>23</v>
      </c>
      <c r="M191" s="10" t="s">
        <v>23</v>
      </c>
      <c r="N191" s="10" t="s">
        <v>23</v>
      </c>
    </row>
    <row r="194">
      <c r="B194" s="6" t="s">
        <v>82</v>
      </c>
    </row>
    <row r="19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</row>
    <row r="196">
      <c r="B196" s="1" t="s">
        <v>83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3"/>
    </row>
    <row r="197">
      <c r="B197" s="8" t="s">
        <v>2</v>
      </c>
      <c r="C197" s="4" t="s">
        <v>12</v>
      </c>
      <c r="D197" s="7"/>
      <c r="E197" s="3"/>
      <c r="F197" s="4" t="s">
        <v>13</v>
      </c>
      <c r="G197" s="7"/>
      <c r="H197" s="3"/>
      <c r="I197" s="4" t="s">
        <v>14</v>
      </c>
      <c r="J197" s="7"/>
      <c r="K197" s="3"/>
      <c r="L197" s="4" t="s">
        <v>15</v>
      </c>
      <c r="M197" s="7"/>
      <c r="N197" s="3"/>
    </row>
    <row r="198">
      <c r="B198" s="9"/>
      <c r="C198" s="10" t="s">
        <v>16</v>
      </c>
      <c r="D198" s="10" t="s">
        <v>73</v>
      </c>
      <c r="E198" s="10" t="s">
        <v>74</v>
      </c>
      <c r="F198" s="10" t="s">
        <v>16</v>
      </c>
      <c r="G198" s="10" t="s">
        <v>75</v>
      </c>
      <c r="H198" s="10" t="s">
        <v>17</v>
      </c>
      <c r="I198" s="10" t="s">
        <v>16</v>
      </c>
      <c r="J198" s="10" t="s">
        <v>73</v>
      </c>
      <c r="K198" s="10" t="s">
        <v>74</v>
      </c>
      <c r="L198" s="10" t="s">
        <v>16</v>
      </c>
      <c r="M198" s="10" t="s">
        <v>75</v>
      </c>
      <c r="N198" s="10" t="s">
        <v>17</v>
      </c>
    </row>
    <row r="199">
      <c r="B199" s="10" t="s">
        <v>25</v>
      </c>
      <c r="C199" s="11"/>
      <c r="D199" s="13" t="s">
        <v>84</v>
      </c>
      <c r="E199" s="11"/>
      <c r="F199" s="11"/>
      <c r="G199" s="13" t="s">
        <v>84</v>
      </c>
      <c r="H199" s="11"/>
      <c r="I199" s="11"/>
      <c r="J199" s="13" t="s">
        <v>84</v>
      </c>
      <c r="K199" s="11"/>
      <c r="L199" s="11"/>
      <c r="M199" s="13" t="s">
        <v>84</v>
      </c>
      <c r="N199" s="11"/>
    </row>
    <row r="200">
      <c r="B200" s="10" t="s">
        <v>56</v>
      </c>
      <c r="C200" s="11"/>
      <c r="D200" s="13" t="s">
        <v>84</v>
      </c>
      <c r="E200" s="11"/>
      <c r="F200" s="11"/>
      <c r="G200" s="13" t="s">
        <v>84</v>
      </c>
      <c r="H200" s="11"/>
      <c r="I200" s="11"/>
      <c r="J200" s="13" t="s">
        <v>84</v>
      </c>
      <c r="K200" s="11"/>
      <c r="L200" s="11"/>
      <c r="M200" s="13" t="s">
        <v>84</v>
      </c>
      <c r="N200" s="11"/>
    </row>
    <row r="201">
      <c r="B201" s="10" t="s">
        <v>27</v>
      </c>
      <c r="C201" s="11"/>
      <c r="D201" s="13" t="s">
        <v>84</v>
      </c>
      <c r="E201" s="11"/>
      <c r="F201" s="11"/>
      <c r="G201" s="13" t="s">
        <v>84</v>
      </c>
      <c r="H201" s="11"/>
      <c r="I201" s="11"/>
      <c r="J201" s="13" t="s">
        <v>84</v>
      </c>
      <c r="K201" s="11"/>
      <c r="L201" s="10" t="s">
        <v>23</v>
      </c>
      <c r="M201" s="10" t="s">
        <v>23</v>
      </c>
      <c r="N201" s="10" t="s">
        <v>23</v>
      </c>
    </row>
    <row r="202">
      <c r="B202" s="10" t="s">
        <v>76</v>
      </c>
      <c r="C202" s="11"/>
      <c r="D202" s="13" t="s">
        <v>85</v>
      </c>
      <c r="E202" s="11"/>
      <c r="F202" s="11"/>
      <c r="G202" s="13" t="s">
        <v>85</v>
      </c>
      <c r="H202" s="11"/>
      <c r="I202" s="11"/>
      <c r="J202" s="13" t="s">
        <v>85</v>
      </c>
      <c r="K202" s="11"/>
      <c r="L202" s="10" t="s">
        <v>23</v>
      </c>
      <c r="M202" s="10" t="s">
        <v>23</v>
      </c>
      <c r="N202" s="10" t="s">
        <v>23</v>
      </c>
    </row>
    <row r="203">
      <c r="B203" s="10" t="s">
        <v>47</v>
      </c>
      <c r="C203" s="11"/>
      <c r="D203" s="13" t="s">
        <v>85</v>
      </c>
      <c r="E203" s="11"/>
      <c r="F203" s="11"/>
      <c r="G203" s="13" t="s">
        <v>85</v>
      </c>
      <c r="H203" s="11"/>
      <c r="I203" s="11"/>
      <c r="J203" s="13" t="s">
        <v>85</v>
      </c>
      <c r="K203" s="11"/>
      <c r="L203" s="10" t="s">
        <v>23</v>
      </c>
      <c r="M203" s="10" t="s">
        <v>23</v>
      </c>
      <c r="N203" s="10" t="s">
        <v>23</v>
      </c>
    </row>
    <row r="205">
      <c r="B205" s="1" t="s">
        <v>86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3"/>
    </row>
    <row r="206">
      <c r="B206" s="8" t="s">
        <v>2</v>
      </c>
      <c r="C206" s="4" t="s">
        <v>12</v>
      </c>
      <c r="D206" s="7"/>
      <c r="E206" s="3"/>
      <c r="F206" s="4" t="s">
        <v>13</v>
      </c>
      <c r="G206" s="7"/>
      <c r="H206" s="3"/>
      <c r="I206" s="4" t="s">
        <v>14</v>
      </c>
      <c r="J206" s="7"/>
      <c r="K206" s="3"/>
      <c r="L206" s="4" t="s">
        <v>15</v>
      </c>
      <c r="M206" s="7"/>
      <c r="N206" s="3"/>
    </row>
    <row r="207">
      <c r="B207" s="9"/>
      <c r="C207" s="10" t="s">
        <v>16</v>
      </c>
      <c r="D207" s="10" t="s">
        <v>73</v>
      </c>
      <c r="E207" s="10" t="s">
        <v>74</v>
      </c>
      <c r="F207" s="10" t="s">
        <v>16</v>
      </c>
      <c r="G207" s="10" t="s">
        <v>75</v>
      </c>
      <c r="H207" s="10" t="s">
        <v>17</v>
      </c>
      <c r="I207" s="10" t="s">
        <v>16</v>
      </c>
      <c r="J207" s="10" t="s">
        <v>73</v>
      </c>
      <c r="K207" s="10" t="s">
        <v>74</v>
      </c>
      <c r="L207" s="10" t="s">
        <v>16</v>
      </c>
      <c r="M207" s="10" t="s">
        <v>75</v>
      </c>
      <c r="N207" s="10" t="s">
        <v>17</v>
      </c>
    </row>
    <row r="208">
      <c r="B208" s="10" t="s">
        <v>31</v>
      </c>
      <c r="C208" s="11"/>
      <c r="D208" s="13" t="s">
        <v>84</v>
      </c>
      <c r="E208" s="11"/>
      <c r="F208" s="11"/>
      <c r="G208" s="13" t="s">
        <v>84</v>
      </c>
      <c r="H208" s="11"/>
      <c r="I208" s="11"/>
      <c r="J208" s="13" t="s">
        <v>84</v>
      </c>
      <c r="K208" s="11"/>
      <c r="L208" s="11"/>
      <c r="M208" s="13" t="s">
        <v>84</v>
      </c>
      <c r="N208" s="11"/>
    </row>
    <row r="209">
      <c r="B209" s="10" t="s">
        <v>77</v>
      </c>
      <c r="C209" s="10" t="s">
        <v>23</v>
      </c>
      <c r="D209" s="10">
        <v>12.0</v>
      </c>
      <c r="E209" s="11"/>
      <c r="F209" s="10" t="s">
        <v>23</v>
      </c>
      <c r="G209" s="10">
        <v>12.0</v>
      </c>
      <c r="H209" s="11"/>
      <c r="I209" s="10" t="s">
        <v>23</v>
      </c>
      <c r="J209" s="10">
        <v>12.0</v>
      </c>
      <c r="K209" s="11"/>
      <c r="L209" s="10" t="s">
        <v>23</v>
      </c>
      <c r="M209" s="10" t="s">
        <v>23</v>
      </c>
      <c r="N209" s="10" t="s">
        <v>23</v>
      </c>
    </row>
    <row r="210">
      <c r="B210" s="10" t="s">
        <v>32</v>
      </c>
      <c r="C210" s="11"/>
      <c r="D210" s="13" t="s">
        <v>85</v>
      </c>
      <c r="E210" s="11"/>
      <c r="F210" s="11"/>
      <c r="G210" s="13" t="s">
        <v>85</v>
      </c>
      <c r="H210" s="11"/>
      <c r="I210" s="11"/>
      <c r="J210" s="13" t="s">
        <v>85</v>
      </c>
      <c r="K210" s="11"/>
      <c r="L210" s="10" t="s">
        <v>23</v>
      </c>
      <c r="M210" s="10" t="s">
        <v>23</v>
      </c>
      <c r="N210" s="10" t="s">
        <v>23</v>
      </c>
    </row>
    <row r="211">
      <c r="B211" s="10" t="s">
        <v>34</v>
      </c>
      <c r="C211" s="10" t="s">
        <v>23</v>
      </c>
      <c r="D211" s="13" t="s">
        <v>85</v>
      </c>
      <c r="E211" s="11"/>
      <c r="F211" s="10" t="s">
        <v>23</v>
      </c>
      <c r="G211" s="13" t="s">
        <v>85</v>
      </c>
      <c r="H211" s="11"/>
      <c r="I211" s="10" t="s">
        <v>23</v>
      </c>
      <c r="J211" s="13" t="s">
        <v>85</v>
      </c>
      <c r="K211" s="11"/>
      <c r="L211" s="10" t="s">
        <v>23</v>
      </c>
      <c r="M211" s="10" t="s">
        <v>23</v>
      </c>
      <c r="N211" s="10" t="s">
        <v>23</v>
      </c>
    </row>
    <row r="212">
      <c r="B212" s="10" t="s">
        <v>54</v>
      </c>
      <c r="C212" s="11"/>
      <c r="D212" s="13" t="s">
        <v>85</v>
      </c>
      <c r="E212" s="11"/>
      <c r="F212" s="11"/>
      <c r="G212" s="13" t="s">
        <v>85</v>
      </c>
      <c r="H212" s="11"/>
      <c r="I212" s="11"/>
      <c r="J212" s="13" t="s">
        <v>85</v>
      </c>
      <c r="K212" s="11"/>
      <c r="L212" s="10" t="s">
        <v>23</v>
      </c>
      <c r="M212" s="10" t="s">
        <v>23</v>
      </c>
      <c r="N212" s="10" t="s">
        <v>23</v>
      </c>
    </row>
    <row r="214">
      <c r="B214" s="1" t="s">
        <v>87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3"/>
    </row>
    <row r="215">
      <c r="B215" s="8" t="s">
        <v>2</v>
      </c>
      <c r="C215" s="4" t="s">
        <v>12</v>
      </c>
      <c r="D215" s="7"/>
      <c r="E215" s="3"/>
      <c r="F215" s="4" t="s">
        <v>13</v>
      </c>
      <c r="G215" s="7"/>
      <c r="H215" s="3"/>
      <c r="I215" s="4" t="s">
        <v>14</v>
      </c>
      <c r="J215" s="7"/>
      <c r="K215" s="3"/>
      <c r="L215" s="4" t="s">
        <v>15</v>
      </c>
      <c r="M215" s="7"/>
      <c r="N215" s="3"/>
    </row>
    <row r="216">
      <c r="B216" s="9"/>
      <c r="C216" s="10" t="s">
        <v>16</v>
      </c>
      <c r="D216" s="10" t="s">
        <v>73</v>
      </c>
      <c r="E216" s="10" t="s">
        <v>74</v>
      </c>
      <c r="F216" s="10" t="s">
        <v>16</v>
      </c>
      <c r="G216" s="10" t="s">
        <v>75</v>
      </c>
      <c r="H216" s="10" t="s">
        <v>17</v>
      </c>
      <c r="I216" s="10" t="s">
        <v>16</v>
      </c>
      <c r="J216" s="10" t="s">
        <v>73</v>
      </c>
      <c r="K216" s="10" t="s">
        <v>74</v>
      </c>
      <c r="L216" s="10" t="s">
        <v>16</v>
      </c>
      <c r="M216" s="10" t="s">
        <v>75</v>
      </c>
      <c r="N216" s="10" t="s">
        <v>17</v>
      </c>
    </row>
    <row r="217">
      <c r="B217" s="10" t="s">
        <v>49</v>
      </c>
      <c r="C217" s="11"/>
      <c r="D217" s="13" t="s">
        <v>84</v>
      </c>
      <c r="E217" s="11"/>
      <c r="F217" s="11"/>
      <c r="G217" s="13" t="s">
        <v>84</v>
      </c>
      <c r="H217" s="11"/>
      <c r="I217" s="11"/>
      <c r="J217" s="13" t="s">
        <v>84</v>
      </c>
      <c r="K217" s="11"/>
      <c r="L217" s="11"/>
      <c r="M217" s="13" t="s">
        <v>84</v>
      </c>
      <c r="N217" s="11"/>
    </row>
    <row r="218">
      <c r="B218" s="10" t="s">
        <v>26</v>
      </c>
      <c r="C218" s="11"/>
      <c r="D218" s="13" t="s">
        <v>85</v>
      </c>
      <c r="E218" s="11"/>
      <c r="F218" s="11"/>
      <c r="G218" s="13" t="s">
        <v>85</v>
      </c>
      <c r="H218" s="11"/>
      <c r="I218" s="11"/>
      <c r="J218" s="13" t="s">
        <v>85</v>
      </c>
      <c r="K218" s="11"/>
      <c r="L218" s="10" t="s">
        <v>23</v>
      </c>
      <c r="M218" s="10" t="s">
        <v>23</v>
      </c>
      <c r="N218" s="10" t="s">
        <v>23</v>
      </c>
    </row>
    <row r="219">
      <c r="B219" s="10" t="s">
        <v>59</v>
      </c>
      <c r="C219" s="11"/>
      <c r="D219" s="13" t="s">
        <v>84</v>
      </c>
      <c r="E219" s="11"/>
      <c r="F219" s="11"/>
      <c r="G219" s="13" t="s">
        <v>84</v>
      </c>
      <c r="H219" s="11"/>
      <c r="I219" s="11"/>
      <c r="J219" s="13" t="s">
        <v>84</v>
      </c>
      <c r="K219" s="11"/>
      <c r="L219" s="10" t="s">
        <v>23</v>
      </c>
      <c r="M219" s="10" t="s">
        <v>23</v>
      </c>
      <c r="N219" s="10" t="s">
        <v>23</v>
      </c>
    </row>
    <row r="220">
      <c r="B220" s="10" t="s">
        <v>42</v>
      </c>
      <c r="C220" s="11"/>
      <c r="D220" s="13" t="s">
        <v>85</v>
      </c>
      <c r="E220" s="11"/>
      <c r="F220" s="11"/>
      <c r="G220" s="13" t="s">
        <v>85</v>
      </c>
      <c r="H220" s="11"/>
      <c r="I220" s="11"/>
      <c r="J220" s="13" t="s">
        <v>85</v>
      </c>
      <c r="K220" s="11"/>
      <c r="L220" s="10" t="s">
        <v>23</v>
      </c>
      <c r="M220" s="10" t="s">
        <v>23</v>
      </c>
      <c r="N220" s="10" t="s">
        <v>23</v>
      </c>
    </row>
    <row r="221">
      <c r="B221" s="10" t="s">
        <v>43</v>
      </c>
      <c r="C221" s="11"/>
      <c r="D221" s="13" t="s">
        <v>85</v>
      </c>
      <c r="E221" s="11"/>
      <c r="F221" s="11"/>
      <c r="G221" s="13" t="s">
        <v>85</v>
      </c>
      <c r="H221" s="11"/>
      <c r="I221" s="11"/>
      <c r="J221" s="13" t="s">
        <v>85</v>
      </c>
      <c r="K221" s="11"/>
      <c r="L221" s="10" t="s">
        <v>23</v>
      </c>
      <c r="M221" s="10" t="s">
        <v>23</v>
      </c>
      <c r="N221" s="10" t="s">
        <v>23</v>
      </c>
    </row>
    <row r="223">
      <c r="B223" s="1" t="s">
        <v>88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3"/>
    </row>
    <row r="224">
      <c r="B224" s="8" t="s">
        <v>2</v>
      </c>
      <c r="C224" s="4" t="s">
        <v>12</v>
      </c>
      <c r="D224" s="7"/>
      <c r="E224" s="3"/>
      <c r="F224" s="4" t="s">
        <v>13</v>
      </c>
      <c r="G224" s="7"/>
      <c r="H224" s="3"/>
      <c r="I224" s="4" t="s">
        <v>14</v>
      </c>
      <c r="J224" s="7"/>
      <c r="K224" s="3"/>
      <c r="L224" s="4" t="s">
        <v>15</v>
      </c>
      <c r="M224" s="7"/>
      <c r="N224" s="3"/>
    </row>
    <row r="225">
      <c r="B225" s="9"/>
      <c r="C225" s="10" t="s">
        <v>16</v>
      </c>
      <c r="D225" s="10" t="s">
        <v>73</v>
      </c>
      <c r="E225" s="10" t="s">
        <v>74</v>
      </c>
      <c r="F225" s="10" t="s">
        <v>16</v>
      </c>
      <c r="G225" s="10" t="s">
        <v>75</v>
      </c>
      <c r="H225" s="10" t="s">
        <v>17</v>
      </c>
      <c r="I225" s="10" t="s">
        <v>16</v>
      </c>
      <c r="J225" s="10" t="s">
        <v>73</v>
      </c>
      <c r="K225" s="10" t="s">
        <v>74</v>
      </c>
      <c r="L225" s="10" t="s">
        <v>16</v>
      </c>
      <c r="M225" s="10" t="s">
        <v>75</v>
      </c>
      <c r="N225" s="10" t="s">
        <v>17</v>
      </c>
    </row>
    <row r="226">
      <c r="B226" s="10" t="s">
        <v>18</v>
      </c>
      <c r="C226" s="11"/>
      <c r="D226" s="13" t="s">
        <v>84</v>
      </c>
      <c r="E226" s="11"/>
      <c r="F226" s="11"/>
      <c r="G226" s="13" t="s">
        <v>84</v>
      </c>
      <c r="H226" s="11"/>
      <c r="I226" s="11"/>
      <c r="J226" s="13" t="s">
        <v>84</v>
      </c>
      <c r="K226" s="11"/>
      <c r="L226" s="11"/>
      <c r="M226" s="13" t="s">
        <v>84</v>
      </c>
      <c r="N226" s="11"/>
    </row>
    <row r="227">
      <c r="B227" s="10" t="s">
        <v>19</v>
      </c>
      <c r="C227" s="11"/>
      <c r="D227" s="13" t="s">
        <v>85</v>
      </c>
      <c r="E227" s="11"/>
      <c r="F227" s="11"/>
      <c r="G227" s="13" t="s">
        <v>85</v>
      </c>
      <c r="H227" s="11"/>
      <c r="I227" s="11"/>
      <c r="J227" s="13" t="s">
        <v>85</v>
      </c>
      <c r="K227" s="11"/>
      <c r="L227" s="10" t="s">
        <v>23</v>
      </c>
      <c r="M227" s="10" t="s">
        <v>23</v>
      </c>
      <c r="N227" s="10" t="s">
        <v>23</v>
      </c>
    </row>
    <row r="228">
      <c r="B228" s="10" t="s">
        <v>20</v>
      </c>
      <c r="C228" s="11"/>
      <c r="D228" s="13" t="s">
        <v>85</v>
      </c>
      <c r="E228" s="11"/>
      <c r="F228" s="11"/>
      <c r="G228" s="13" t="s">
        <v>85</v>
      </c>
      <c r="H228" s="11"/>
      <c r="I228" s="11"/>
      <c r="J228" s="13" t="s">
        <v>85</v>
      </c>
      <c r="K228" s="11"/>
      <c r="L228" s="10" t="s">
        <v>23</v>
      </c>
      <c r="M228" s="10" t="s">
        <v>23</v>
      </c>
      <c r="N228" s="10" t="s">
        <v>23</v>
      </c>
    </row>
    <row r="229">
      <c r="B229" s="10" t="s">
        <v>21</v>
      </c>
      <c r="C229" s="11"/>
      <c r="D229" s="13" t="s">
        <v>85</v>
      </c>
      <c r="E229" s="11"/>
      <c r="F229" s="11"/>
      <c r="G229" s="13" t="s">
        <v>85</v>
      </c>
      <c r="H229" s="11"/>
      <c r="I229" s="11"/>
      <c r="J229" s="13" t="s">
        <v>85</v>
      </c>
      <c r="K229" s="11"/>
      <c r="L229" s="10" t="s">
        <v>23</v>
      </c>
      <c r="M229" s="10" t="s">
        <v>23</v>
      </c>
      <c r="N229" s="10" t="s">
        <v>23</v>
      </c>
    </row>
    <row r="230">
      <c r="B230" s="10" t="s">
        <v>22</v>
      </c>
      <c r="C230" s="11"/>
      <c r="D230" s="13" t="s">
        <v>85</v>
      </c>
      <c r="E230" s="11"/>
      <c r="F230" s="11"/>
      <c r="G230" s="13" t="s">
        <v>85</v>
      </c>
      <c r="H230" s="11"/>
      <c r="I230" s="11"/>
      <c r="J230" s="13" t="s">
        <v>85</v>
      </c>
      <c r="K230" s="11"/>
      <c r="L230" s="10" t="s">
        <v>23</v>
      </c>
      <c r="M230" s="10" t="s">
        <v>23</v>
      </c>
      <c r="N230" s="10" t="s">
        <v>23</v>
      </c>
    </row>
    <row r="232">
      <c r="B232" s="1" t="s">
        <v>89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3"/>
    </row>
    <row r="233">
      <c r="B233" s="8" t="s">
        <v>2</v>
      </c>
      <c r="C233" s="4" t="s">
        <v>12</v>
      </c>
      <c r="D233" s="7"/>
      <c r="E233" s="3"/>
      <c r="F233" s="4" t="s">
        <v>13</v>
      </c>
      <c r="G233" s="7"/>
      <c r="H233" s="3"/>
      <c r="I233" s="4" t="s">
        <v>14</v>
      </c>
      <c r="J233" s="7"/>
      <c r="K233" s="3"/>
      <c r="L233" s="4" t="s">
        <v>15</v>
      </c>
      <c r="M233" s="7"/>
      <c r="N233" s="3"/>
    </row>
    <row r="234">
      <c r="B234" s="9"/>
      <c r="C234" s="10" t="s">
        <v>16</v>
      </c>
      <c r="D234" s="10" t="s">
        <v>73</v>
      </c>
      <c r="E234" s="10" t="s">
        <v>74</v>
      </c>
      <c r="F234" s="10" t="s">
        <v>16</v>
      </c>
      <c r="G234" s="10" t="s">
        <v>75</v>
      </c>
      <c r="H234" s="10" t="s">
        <v>17</v>
      </c>
      <c r="I234" s="10" t="s">
        <v>16</v>
      </c>
      <c r="J234" s="10" t="s">
        <v>73</v>
      </c>
      <c r="K234" s="10" t="s">
        <v>74</v>
      </c>
      <c r="L234" s="10" t="s">
        <v>16</v>
      </c>
      <c r="M234" s="10" t="s">
        <v>75</v>
      </c>
      <c r="N234" s="10" t="s">
        <v>17</v>
      </c>
    </row>
    <row r="235">
      <c r="B235" s="10" t="s">
        <v>51</v>
      </c>
      <c r="C235" s="11"/>
      <c r="D235" s="13" t="s">
        <v>84</v>
      </c>
      <c r="E235" s="11"/>
      <c r="F235" s="11"/>
      <c r="G235" s="13" t="s">
        <v>84</v>
      </c>
      <c r="H235" s="11"/>
      <c r="I235" s="11"/>
      <c r="J235" s="13" t="s">
        <v>84</v>
      </c>
      <c r="K235" s="11"/>
      <c r="L235" s="11"/>
      <c r="M235" s="13" t="s">
        <v>84</v>
      </c>
      <c r="N235" s="11"/>
    </row>
    <row r="236">
      <c r="B236" s="10" t="s">
        <v>52</v>
      </c>
      <c r="C236" s="11"/>
      <c r="D236" s="13" t="s">
        <v>85</v>
      </c>
      <c r="E236" s="11"/>
      <c r="F236" s="11"/>
      <c r="G236" s="13" t="s">
        <v>85</v>
      </c>
      <c r="H236" s="11"/>
      <c r="I236" s="11"/>
      <c r="J236" s="13" t="s">
        <v>85</v>
      </c>
      <c r="K236" s="11"/>
      <c r="L236" s="10" t="s">
        <v>23</v>
      </c>
      <c r="M236" s="10" t="s">
        <v>23</v>
      </c>
      <c r="N236" s="10" t="s">
        <v>23</v>
      </c>
    </row>
    <row r="237">
      <c r="B237" s="10" t="s">
        <v>78</v>
      </c>
      <c r="C237" s="11"/>
      <c r="D237" s="13" t="s">
        <v>85</v>
      </c>
      <c r="E237" s="11"/>
      <c r="F237" s="11"/>
      <c r="G237" s="13" t="s">
        <v>85</v>
      </c>
      <c r="H237" s="11"/>
      <c r="I237" s="11"/>
      <c r="J237" s="13" t="s">
        <v>85</v>
      </c>
      <c r="K237" s="11"/>
      <c r="L237" s="10" t="s">
        <v>23</v>
      </c>
      <c r="M237" s="10" t="s">
        <v>23</v>
      </c>
      <c r="N237" s="10" t="s">
        <v>23</v>
      </c>
    </row>
    <row r="238">
      <c r="B238" s="10" t="s">
        <v>34</v>
      </c>
      <c r="C238" s="10" t="s">
        <v>23</v>
      </c>
      <c r="D238" s="13" t="s">
        <v>85</v>
      </c>
      <c r="E238" s="11"/>
      <c r="F238" s="10" t="s">
        <v>23</v>
      </c>
      <c r="G238" s="13" t="s">
        <v>85</v>
      </c>
      <c r="H238" s="11"/>
      <c r="I238" s="10" t="s">
        <v>23</v>
      </c>
      <c r="J238" s="13" t="s">
        <v>85</v>
      </c>
      <c r="K238" s="11"/>
      <c r="L238" s="10" t="s">
        <v>23</v>
      </c>
      <c r="M238" s="10" t="s">
        <v>23</v>
      </c>
      <c r="N238" s="10" t="s">
        <v>23</v>
      </c>
    </row>
    <row r="239">
      <c r="B239" s="10" t="s">
        <v>54</v>
      </c>
      <c r="C239" s="11"/>
      <c r="D239" s="13" t="s">
        <v>85</v>
      </c>
      <c r="E239" s="11"/>
      <c r="F239" s="11"/>
      <c r="G239" s="13" t="s">
        <v>85</v>
      </c>
      <c r="H239" s="11"/>
      <c r="I239" s="11"/>
      <c r="J239" s="13" t="s">
        <v>85</v>
      </c>
      <c r="K239" s="11"/>
      <c r="L239" s="10" t="s">
        <v>23</v>
      </c>
      <c r="M239" s="10" t="s">
        <v>23</v>
      </c>
      <c r="N239" s="10" t="s">
        <v>23</v>
      </c>
    </row>
    <row r="242">
      <c r="B242" s="6" t="s">
        <v>90</v>
      </c>
    </row>
    <row r="243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</row>
    <row r="244">
      <c r="B244" s="1" t="s">
        <v>91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3"/>
    </row>
    <row r="245">
      <c r="B245" s="8" t="s">
        <v>2</v>
      </c>
      <c r="C245" s="4" t="s">
        <v>12</v>
      </c>
      <c r="D245" s="7"/>
      <c r="E245" s="3"/>
      <c r="F245" s="4" t="s">
        <v>13</v>
      </c>
      <c r="G245" s="7"/>
      <c r="H245" s="3"/>
      <c r="I245" s="4" t="s">
        <v>14</v>
      </c>
      <c r="J245" s="7"/>
      <c r="K245" s="3"/>
      <c r="L245" s="4" t="s">
        <v>15</v>
      </c>
      <c r="M245" s="7"/>
      <c r="N245" s="3"/>
    </row>
    <row r="246">
      <c r="B246" s="9"/>
      <c r="C246" s="10" t="s">
        <v>16</v>
      </c>
      <c r="D246" s="10" t="s">
        <v>73</v>
      </c>
      <c r="E246" s="10" t="s">
        <v>74</v>
      </c>
      <c r="F246" s="10" t="s">
        <v>16</v>
      </c>
      <c r="G246" s="10" t="s">
        <v>75</v>
      </c>
      <c r="H246" s="10" t="s">
        <v>17</v>
      </c>
      <c r="I246" s="10" t="s">
        <v>16</v>
      </c>
      <c r="J246" s="10" t="s">
        <v>73</v>
      </c>
      <c r="K246" s="10" t="s">
        <v>74</v>
      </c>
      <c r="L246" s="10" t="s">
        <v>16</v>
      </c>
      <c r="M246" s="10" t="s">
        <v>75</v>
      </c>
      <c r="N246" s="10" t="s">
        <v>17</v>
      </c>
    </row>
    <row r="247">
      <c r="B247" s="10" t="s">
        <v>25</v>
      </c>
      <c r="C247" s="11"/>
      <c r="D247" s="13" t="s">
        <v>84</v>
      </c>
      <c r="E247" s="11"/>
      <c r="F247" s="11"/>
      <c r="G247" s="13" t="s">
        <v>84</v>
      </c>
      <c r="H247" s="11"/>
      <c r="I247" s="11"/>
      <c r="J247" s="13" t="s">
        <v>84</v>
      </c>
      <c r="K247" s="11"/>
      <c r="L247" s="11"/>
      <c r="M247" s="13" t="s">
        <v>84</v>
      </c>
      <c r="N247" s="11"/>
    </row>
    <row r="248">
      <c r="B248" s="10" t="s">
        <v>56</v>
      </c>
      <c r="C248" s="11"/>
      <c r="D248" s="13" t="s">
        <v>84</v>
      </c>
      <c r="E248" s="11"/>
      <c r="F248" s="11"/>
      <c r="G248" s="13" t="s">
        <v>84</v>
      </c>
      <c r="H248" s="11"/>
      <c r="I248" s="11"/>
      <c r="J248" s="13" t="s">
        <v>84</v>
      </c>
      <c r="K248" s="11"/>
      <c r="L248" s="11"/>
      <c r="M248" s="13" t="s">
        <v>84</v>
      </c>
      <c r="N248" s="11"/>
    </row>
    <row r="249">
      <c r="B249" s="10" t="s">
        <v>27</v>
      </c>
      <c r="C249" s="11"/>
      <c r="D249" s="13" t="s">
        <v>84</v>
      </c>
      <c r="E249" s="11"/>
      <c r="F249" s="11"/>
      <c r="G249" s="13" t="s">
        <v>84</v>
      </c>
      <c r="H249" s="11"/>
      <c r="I249" s="11"/>
      <c r="J249" s="13" t="s">
        <v>84</v>
      </c>
      <c r="K249" s="11"/>
      <c r="L249" s="10" t="s">
        <v>23</v>
      </c>
      <c r="M249" s="10" t="s">
        <v>23</v>
      </c>
      <c r="N249" s="10" t="s">
        <v>23</v>
      </c>
    </row>
    <row r="250">
      <c r="B250" s="10" t="s">
        <v>76</v>
      </c>
      <c r="C250" s="11"/>
      <c r="D250" s="13" t="s">
        <v>85</v>
      </c>
      <c r="E250" s="11"/>
      <c r="F250" s="11"/>
      <c r="G250" s="13" t="s">
        <v>85</v>
      </c>
      <c r="H250" s="11"/>
      <c r="I250" s="11"/>
      <c r="J250" s="13" t="s">
        <v>85</v>
      </c>
      <c r="K250" s="11"/>
      <c r="L250" s="10" t="s">
        <v>23</v>
      </c>
      <c r="M250" s="10" t="s">
        <v>23</v>
      </c>
      <c r="N250" s="10" t="s">
        <v>23</v>
      </c>
    </row>
    <row r="251">
      <c r="B251" s="10" t="s">
        <v>47</v>
      </c>
      <c r="C251" s="11"/>
      <c r="D251" s="13" t="s">
        <v>85</v>
      </c>
      <c r="E251" s="11"/>
      <c r="F251" s="11"/>
      <c r="G251" s="13" t="s">
        <v>85</v>
      </c>
      <c r="H251" s="11"/>
      <c r="I251" s="11"/>
      <c r="J251" s="13" t="s">
        <v>85</v>
      </c>
      <c r="K251" s="11"/>
      <c r="L251" s="10" t="s">
        <v>23</v>
      </c>
      <c r="M251" s="10" t="s">
        <v>23</v>
      </c>
      <c r="N251" s="10" t="s">
        <v>23</v>
      </c>
    </row>
    <row r="253">
      <c r="B253" s="1" t="s">
        <v>92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3"/>
    </row>
    <row r="254">
      <c r="B254" s="8" t="s">
        <v>2</v>
      </c>
      <c r="C254" s="4" t="s">
        <v>12</v>
      </c>
      <c r="D254" s="7"/>
      <c r="E254" s="3"/>
      <c r="F254" s="4" t="s">
        <v>13</v>
      </c>
      <c r="G254" s="7"/>
      <c r="H254" s="3"/>
      <c r="I254" s="4" t="s">
        <v>14</v>
      </c>
      <c r="J254" s="7"/>
      <c r="K254" s="3"/>
      <c r="L254" s="4" t="s">
        <v>15</v>
      </c>
      <c r="M254" s="7"/>
      <c r="N254" s="3"/>
    </row>
    <row r="255">
      <c r="B255" s="9"/>
      <c r="C255" s="10" t="s">
        <v>16</v>
      </c>
      <c r="D255" s="10" t="s">
        <v>73</v>
      </c>
      <c r="E255" s="10" t="s">
        <v>74</v>
      </c>
      <c r="F255" s="10" t="s">
        <v>16</v>
      </c>
      <c r="G255" s="10" t="s">
        <v>75</v>
      </c>
      <c r="H255" s="10" t="s">
        <v>17</v>
      </c>
      <c r="I255" s="10" t="s">
        <v>16</v>
      </c>
      <c r="J255" s="10" t="s">
        <v>73</v>
      </c>
      <c r="K255" s="10" t="s">
        <v>74</v>
      </c>
      <c r="L255" s="10" t="s">
        <v>16</v>
      </c>
      <c r="M255" s="10" t="s">
        <v>75</v>
      </c>
      <c r="N255" s="10" t="s">
        <v>17</v>
      </c>
    </row>
    <row r="256">
      <c r="B256" s="10" t="s">
        <v>31</v>
      </c>
      <c r="C256" s="11"/>
      <c r="D256" s="13" t="s">
        <v>84</v>
      </c>
      <c r="E256" s="11"/>
      <c r="F256" s="11"/>
      <c r="G256" s="13" t="s">
        <v>84</v>
      </c>
      <c r="H256" s="11"/>
      <c r="I256" s="11"/>
      <c r="J256" s="13" t="s">
        <v>84</v>
      </c>
      <c r="K256" s="11"/>
      <c r="L256" s="11"/>
      <c r="M256" s="13" t="s">
        <v>84</v>
      </c>
      <c r="N256" s="11"/>
    </row>
    <row r="257">
      <c r="B257" s="10" t="s">
        <v>77</v>
      </c>
      <c r="C257" s="10" t="s">
        <v>23</v>
      </c>
      <c r="D257" s="10">
        <v>12.0</v>
      </c>
      <c r="E257" s="11"/>
      <c r="F257" s="10" t="s">
        <v>23</v>
      </c>
      <c r="G257" s="10">
        <v>12.0</v>
      </c>
      <c r="H257" s="11"/>
      <c r="I257" s="10" t="s">
        <v>23</v>
      </c>
      <c r="J257" s="10">
        <v>12.0</v>
      </c>
      <c r="K257" s="11"/>
      <c r="L257" s="10" t="s">
        <v>23</v>
      </c>
      <c r="M257" s="10" t="s">
        <v>23</v>
      </c>
      <c r="N257" s="10" t="s">
        <v>23</v>
      </c>
    </row>
    <row r="258">
      <c r="B258" s="10" t="s">
        <v>32</v>
      </c>
      <c r="C258" s="11"/>
      <c r="D258" s="13" t="s">
        <v>85</v>
      </c>
      <c r="E258" s="11"/>
      <c r="F258" s="11"/>
      <c r="G258" s="13" t="s">
        <v>85</v>
      </c>
      <c r="H258" s="11"/>
      <c r="I258" s="11"/>
      <c r="J258" s="13" t="s">
        <v>85</v>
      </c>
      <c r="K258" s="11"/>
      <c r="L258" s="10" t="s">
        <v>23</v>
      </c>
      <c r="M258" s="10" t="s">
        <v>23</v>
      </c>
      <c r="N258" s="10" t="s">
        <v>23</v>
      </c>
    </row>
    <row r="259">
      <c r="B259" s="10" t="s">
        <v>34</v>
      </c>
      <c r="C259" s="10" t="s">
        <v>23</v>
      </c>
      <c r="D259" s="13" t="s">
        <v>85</v>
      </c>
      <c r="E259" s="11"/>
      <c r="F259" s="10" t="s">
        <v>23</v>
      </c>
      <c r="G259" s="13" t="s">
        <v>85</v>
      </c>
      <c r="H259" s="11"/>
      <c r="I259" s="10" t="s">
        <v>23</v>
      </c>
      <c r="J259" s="13" t="s">
        <v>85</v>
      </c>
      <c r="K259" s="11"/>
      <c r="L259" s="10" t="s">
        <v>23</v>
      </c>
      <c r="M259" s="10" t="s">
        <v>23</v>
      </c>
      <c r="N259" s="10" t="s">
        <v>23</v>
      </c>
    </row>
    <row r="260">
      <c r="B260" s="10" t="s">
        <v>54</v>
      </c>
      <c r="C260" s="11"/>
      <c r="D260" s="13" t="s">
        <v>85</v>
      </c>
      <c r="E260" s="11"/>
      <c r="F260" s="11"/>
      <c r="G260" s="13" t="s">
        <v>85</v>
      </c>
      <c r="H260" s="11"/>
      <c r="I260" s="11"/>
      <c r="J260" s="13" t="s">
        <v>85</v>
      </c>
      <c r="K260" s="11"/>
      <c r="L260" s="10" t="s">
        <v>23</v>
      </c>
      <c r="M260" s="10" t="s">
        <v>23</v>
      </c>
      <c r="N260" s="10" t="s">
        <v>23</v>
      </c>
    </row>
    <row r="262">
      <c r="B262" s="1" t="s">
        <v>93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3"/>
    </row>
    <row r="263">
      <c r="B263" s="8" t="s">
        <v>2</v>
      </c>
      <c r="C263" s="4" t="s">
        <v>12</v>
      </c>
      <c r="D263" s="7"/>
      <c r="E263" s="3"/>
      <c r="F263" s="4" t="s">
        <v>13</v>
      </c>
      <c r="G263" s="7"/>
      <c r="H263" s="3"/>
      <c r="I263" s="4" t="s">
        <v>14</v>
      </c>
      <c r="J263" s="7"/>
      <c r="K263" s="3"/>
      <c r="L263" s="4" t="s">
        <v>15</v>
      </c>
      <c r="M263" s="7"/>
      <c r="N263" s="3"/>
    </row>
    <row r="264">
      <c r="B264" s="9"/>
      <c r="C264" s="10" t="s">
        <v>16</v>
      </c>
      <c r="D264" s="10" t="s">
        <v>73</v>
      </c>
      <c r="E264" s="10" t="s">
        <v>74</v>
      </c>
      <c r="F264" s="10" t="s">
        <v>16</v>
      </c>
      <c r="G264" s="10" t="s">
        <v>75</v>
      </c>
      <c r="H264" s="10" t="s">
        <v>17</v>
      </c>
      <c r="I264" s="10" t="s">
        <v>16</v>
      </c>
      <c r="J264" s="10" t="s">
        <v>73</v>
      </c>
      <c r="K264" s="10" t="s">
        <v>74</v>
      </c>
      <c r="L264" s="10" t="s">
        <v>16</v>
      </c>
      <c r="M264" s="10" t="s">
        <v>75</v>
      </c>
      <c r="N264" s="10" t="s">
        <v>17</v>
      </c>
    </row>
    <row r="265">
      <c r="B265" s="10" t="s">
        <v>49</v>
      </c>
      <c r="C265" s="11"/>
      <c r="D265" s="13" t="s">
        <v>84</v>
      </c>
      <c r="E265" s="11"/>
      <c r="F265" s="11"/>
      <c r="G265" s="13" t="s">
        <v>84</v>
      </c>
      <c r="H265" s="11"/>
      <c r="I265" s="11"/>
      <c r="J265" s="13" t="s">
        <v>84</v>
      </c>
      <c r="K265" s="11"/>
      <c r="L265" s="11"/>
      <c r="M265" s="13" t="s">
        <v>84</v>
      </c>
      <c r="N265" s="11"/>
    </row>
    <row r="266">
      <c r="B266" s="10" t="s">
        <v>26</v>
      </c>
      <c r="C266" s="11"/>
      <c r="D266" s="13" t="s">
        <v>85</v>
      </c>
      <c r="E266" s="11"/>
      <c r="F266" s="11"/>
      <c r="G266" s="13" t="s">
        <v>85</v>
      </c>
      <c r="H266" s="11"/>
      <c r="I266" s="11"/>
      <c r="J266" s="13" t="s">
        <v>85</v>
      </c>
      <c r="K266" s="11"/>
      <c r="L266" s="10" t="s">
        <v>23</v>
      </c>
      <c r="M266" s="10" t="s">
        <v>23</v>
      </c>
      <c r="N266" s="10" t="s">
        <v>23</v>
      </c>
    </row>
    <row r="267">
      <c r="B267" s="10" t="s">
        <v>59</v>
      </c>
      <c r="C267" s="11"/>
      <c r="D267" s="13" t="s">
        <v>84</v>
      </c>
      <c r="E267" s="11"/>
      <c r="F267" s="11"/>
      <c r="G267" s="13" t="s">
        <v>84</v>
      </c>
      <c r="H267" s="11"/>
      <c r="I267" s="11"/>
      <c r="J267" s="13" t="s">
        <v>84</v>
      </c>
      <c r="K267" s="11"/>
      <c r="L267" s="10" t="s">
        <v>23</v>
      </c>
      <c r="M267" s="10" t="s">
        <v>23</v>
      </c>
      <c r="N267" s="10" t="s">
        <v>23</v>
      </c>
    </row>
    <row r="268">
      <c r="B268" s="10" t="s">
        <v>42</v>
      </c>
      <c r="C268" s="11"/>
      <c r="D268" s="13" t="s">
        <v>85</v>
      </c>
      <c r="E268" s="11"/>
      <c r="F268" s="11"/>
      <c r="G268" s="13" t="s">
        <v>85</v>
      </c>
      <c r="H268" s="11"/>
      <c r="I268" s="11"/>
      <c r="J268" s="13" t="s">
        <v>85</v>
      </c>
      <c r="K268" s="11"/>
      <c r="L268" s="10" t="s">
        <v>23</v>
      </c>
      <c r="M268" s="10" t="s">
        <v>23</v>
      </c>
      <c r="N268" s="10" t="s">
        <v>23</v>
      </c>
    </row>
    <row r="269">
      <c r="B269" s="10" t="s">
        <v>43</v>
      </c>
      <c r="C269" s="11"/>
      <c r="D269" s="13" t="s">
        <v>85</v>
      </c>
      <c r="E269" s="11"/>
      <c r="F269" s="11"/>
      <c r="G269" s="13" t="s">
        <v>85</v>
      </c>
      <c r="H269" s="11"/>
      <c r="I269" s="11"/>
      <c r="J269" s="13" t="s">
        <v>85</v>
      </c>
      <c r="K269" s="11"/>
      <c r="L269" s="10" t="s">
        <v>23</v>
      </c>
      <c r="M269" s="10" t="s">
        <v>23</v>
      </c>
      <c r="N269" s="10" t="s">
        <v>23</v>
      </c>
    </row>
    <row r="271">
      <c r="B271" s="1" t="s">
        <v>94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3"/>
    </row>
    <row r="272">
      <c r="B272" s="8" t="s">
        <v>2</v>
      </c>
      <c r="C272" s="4" t="s">
        <v>12</v>
      </c>
      <c r="D272" s="7"/>
      <c r="E272" s="3"/>
      <c r="F272" s="4" t="s">
        <v>13</v>
      </c>
      <c r="G272" s="7"/>
      <c r="H272" s="3"/>
      <c r="I272" s="4" t="s">
        <v>14</v>
      </c>
      <c r="J272" s="7"/>
      <c r="K272" s="3"/>
      <c r="L272" s="4" t="s">
        <v>15</v>
      </c>
      <c r="M272" s="7"/>
      <c r="N272" s="3"/>
    </row>
    <row r="273">
      <c r="B273" s="9"/>
      <c r="C273" s="10" t="s">
        <v>16</v>
      </c>
      <c r="D273" s="10" t="s">
        <v>73</v>
      </c>
      <c r="E273" s="10" t="s">
        <v>74</v>
      </c>
      <c r="F273" s="10" t="s">
        <v>16</v>
      </c>
      <c r="G273" s="10" t="s">
        <v>75</v>
      </c>
      <c r="H273" s="10" t="s">
        <v>17</v>
      </c>
      <c r="I273" s="10" t="s">
        <v>16</v>
      </c>
      <c r="J273" s="10" t="s">
        <v>73</v>
      </c>
      <c r="K273" s="10" t="s">
        <v>74</v>
      </c>
      <c r="L273" s="10" t="s">
        <v>16</v>
      </c>
      <c r="M273" s="10" t="s">
        <v>75</v>
      </c>
      <c r="N273" s="10" t="s">
        <v>17</v>
      </c>
    </row>
    <row r="274">
      <c r="B274" s="10" t="s">
        <v>18</v>
      </c>
      <c r="C274" s="11"/>
      <c r="D274" s="13" t="s">
        <v>84</v>
      </c>
      <c r="E274" s="11"/>
      <c r="F274" s="11"/>
      <c r="G274" s="13" t="s">
        <v>84</v>
      </c>
      <c r="H274" s="11"/>
      <c r="I274" s="11"/>
      <c r="J274" s="13" t="s">
        <v>84</v>
      </c>
      <c r="K274" s="11"/>
      <c r="L274" s="11"/>
      <c r="M274" s="13" t="s">
        <v>84</v>
      </c>
      <c r="N274" s="11"/>
    </row>
    <row r="275">
      <c r="B275" s="10" t="s">
        <v>19</v>
      </c>
      <c r="C275" s="11"/>
      <c r="D275" s="13" t="s">
        <v>85</v>
      </c>
      <c r="E275" s="11"/>
      <c r="F275" s="11"/>
      <c r="G275" s="13" t="s">
        <v>85</v>
      </c>
      <c r="H275" s="11"/>
      <c r="I275" s="11"/>
      <c r="J275" s="13" t="s">
        <v>85</v>
      </c>
      <c r="K275" s="11"/>
      <c r="L275" s="10" t="s">
        <v>23</v>
      </c>
      <c r="M275" s="10" t="s">
        <v>23</v>
      </c>
      <c r="N275" s="10" t="s">
        <v>23</v>
      </c>
    </row>
    <row r="276">
      <c r="B276" s="10" t="s">
        <v>20</v>
      </c>
      <c r="C276" s="11"/>
      <c r="D276" s="13" t="s">
        <v>85</v>
      </c>
      <c r="E276" s="11"/>
      <c r="F276" s="11"/>
      <c r="G276" s="13" t="s">
        <v>85</v>
      </c>
      <c r="H276" s="11"/>
      <c r="I276" s="11"/>
      <c r="J276" s="13" t="s">
        <v>85</v>
      </c>
      <c r="K276" s="11"/>
      <c r="L276" s="10" t="s">
        <v>23</v>
      </c>
      <c r="M276" s="10" t="s">
        <v>23</v>
      </c>
      <c r="N276" s="10" t="s">
        <v>23</v>
      </c>
    </row>
    <row r="277">
      <c r="B277" s="10" t="s">
        <v>21</v>
      </c>
      <c r="C277" s="11"/>
      <c r="D277" s="13" t="s">
        <v>85</v>
      </c>
      <c r="E277" s="11"/>
      <c r="F277" s="11"/>
      <c r="G277" s="13" t="s">
        <v>85</v>
      </c>
      <c r="H277" s="11"/>
      <c r="I277" s="11"/>
      <c r="J277" s="13" t="s">
        <v>85</v>
      </c>
      <c r="K277" s="11"/>
      <c r="L277" s="10" t="s">
        <v>23</v>
      </c>
      <c r="M277" s="10" t="s">
        <v>23</v>
      </c>
      <c r="N277" s="10" t="s">
        <v>23</v>
      </c>
    </row>
    <row r="278">
      <c r="B278" s="10" t="s">
        <v>22</v>
      </c>
      <c r="C278" s="11"/>
      <c r="D278" s="13" t="s">
        <v>85</v>
      </c>
      <c r="E278" s="11"/>
      <c r="F278" s="11"/>
      <c r="G278" s="13" t="s">
        <v>85</v>
      </c>
      <c r="H278" s="11"/>
      <c r="I278" s="11"/>
      <c r="J278" s="13" t="s">
        <v>85</v>
      </c>
      <c r="K278" s="11"/>
      <c r="L278" s="10" t="s">
        <v>23</v>
      </c>
      <c r="M278" s="10" t="s">
        <v>23</v>
      </c>
      <c r="N278" s="10" t="s">
        <v>23</v>
      </c>
    </row>
    <row r="280">
      <c r="B280" s="1" t="s">
        <v>95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3"/>
    </row>
    <row r="281">
      <c r="B281" s="8" t="s">
        <v>2</v>
      </c>
      <c r="C281" s="4" t="s">
        <v>12</v>
      </c>
      <c r="D281" s="7"/>
      <c r="E281" s="3"/>
      <c r="F281" s="4" t="s">
        <v>13</v>
      </c>
      <c r="G281" s="7"/>
      <c r="H281" s="3"/>
      <c r="I281" s="4" t="s">
        <v>14</v>
      </c>
      <c r="J281" s="7"/>
      <c r="K281" s="3"/>
      <c r="L281" s="4" t="s">
        <v>15</v>
      </c>
      <c r="M281" s="7"/>
      <c r="N281" s="3"/>
    </row>
    <row r="282">
      <c r="B282" s="9"/>
      <c r="C282" s="10" t="s">
        <v>16</v>
      </c>
      <c r="D282" s="10" t="s">
        <v>73</v>
      </c>
      <c r="E282" s="10" t="s">
        <v>74</v>
      </c>
      <c r="F282" s="10" t="s">
        <v>16</v>
      </c>
      <c r="G282" s="10" t="s">
        <v>75</v>
      </c>
      <c r="H282" s="10" t="s">
        <v>17</v>
      </c>
      <c r="I282" s="10" t="s">
        <v>16</v>
      </c>
      <c r="J282" s="10" t="s">
        <v>73</v>
      </c>
      <c r="K282" s="10" t="s">
        <v>74</v>
      </c>
      <c r="L282" s="10" t="s">
        <v>16</v>
      </c>
      <c r="M282" s="10" t="s">
        <v>75</v>
      </c>
      <c r="N282" s="10" t="s">
        <v>17</v>
      </c>
    </row>
    <row r="283">
      <c r="B283" s="10" t="s">
        <v>51</v>
      </c>
      <c r="C283" s="11"/>
      <c r="D283" s="13" t="s">
        <v>84</v>
      </c>
      <c r="E283" s="11"/>
      <c r="F283" s="11"/>
      <c r="G283" s="13" t="s">
        <v>84</v>
      </c>
      <c r="H283" s="11"/>
      <c r="I283" s="11"/>
      <c r="J283" s="13" t="s">
        <v>84</v>
      </c>
      <c r="K283" s="11"/>
      <c r="L283" s="11"/>
      <c r="M283" s="13" t="s">
        <v>84</v>
      </c>
      <c r="N283" s="11"/>
    </row>
    <row r="284">
      <c r="B284" s="10" t="s">
        <v>52</v>
      </c>
      <c r="C284" s="11"/>
      <c r="D284" s="13" t="s">
        <v>85</v>
      </c>
      <c r="E284" s="11"/>
      <c r="F284" s="11"/>
      <c r="G284" s="13" t="s">
        <v>85</v>
      </c>
      <c r="H284" s="11"/>
      <c r="I284" s="11"/>
      <c r="J284" s="13" t="s">
        <v>85</v>
      </c>
      <c r="K284" s="11"/>
      <c r="L284" s="10" t="s">
        <v>23</v>
      </c>
      <c r="M284" s="10" t="s">
        <v>23</v>
      </c>
      <c r="N284" s="10" t="s">
        <v>23</v>
      </c>
    </row>
    <row r="285">
      <c r="B285" s="10" t="s">
        <v>78</v>
      </c>
      <c r="C285" s="11"/>
      <c r="D285" s="13" t="s">
        <v>85</v>
      </c>
      <c r="E285" s="11"/>
      <c r="F285" s="11"/>
      <c r="G285" s="13" t="s">
        <v>85</v>
      </c>
      <c r="H285" s="11"/>
      <c r="I285" s="11"/>
      <c r="J285" s="13" t="s">
        <v>85</v>
      </c>
      <c r="K285" s="11"/>
      <c r="L285" s="10" t="s">
        <v>23</v>
      </c>
      <c r="M285" s="10" t="s">
        <v>23</v>
      </c>
      <c r="N285" s="10" t="s">
        <v>23</v>
      </c>
    </row>
    <row r="286">
      <c r="B286" s="10" t="s">
        <v>34</v>
      </c>
      <c r="C286" s="10" t="s">
        <v>23</v>
      </c>
      <c r="D286" s="13" t="s">
        <v>85</v>
      </c>
      <c r="E286" s="11"/>
      <c r="F286" s="10" t="s">
        <v>23</v>
      </c>
      <c r="G286" s="13" t="s">
        <v>85</v>
      </c>
      <c r="H286" s="11"/>
      <c r="I286" s="10" t="s">
        <v>23</v>
      </c>
      <c r="J286" s="13" t="s">
        <v>85</v>
      </c>
      <c r="K286" s="11"/>
      <c r="L286" s="10" t="s">
        <v>23</v>
      </c>
      <c r="M286" s="10" t="s">
        <v>23</v>
      </c>
      <c r="N286" s="10" t="s">
        <v>23</v>
      </c>
    </row>
    <row r="287">
      <c r="B287" s="10" t="s">
        <v>54</v>
      </c>
      <c r="C287" s="11"/>
      <c r="D287" s="13" t="s">
        <v>85</v>
      </c>
      <c r="E287" s="11"/>
      <c r="F287" s="11"/>
      <c r="G287" s="13" t="s">
        <v>85</v>
      </c>
      <c r="H287" s="11"/>
      <c r="I287" s="11"/>
      <c r="J287" s="13" t="s">
        <v>85</v>
      </c>
      <c r="K287" s="11"/>
      <c r="L287" s="10" t="s">
        <v>23</v>
      </c>
      <c r="M287" s="10" t="s">
        <v>23</v>
      </c>
      <c r="N287" s="10" t="s">
        <v>23</v>
      </c>
    </row>
    <row r="290">
      <c r="B290" s="6" t="s">
        <v>96</v>
      </c>
    </row>
    <row r="291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</row>
    <row r="292">
      <c r="B292" s="1" t="s">
        <v>97</v>
      </c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3"/>
    </row>
    <row r="293">
      <c r="B293" s="8" t="s">
        <v>2</v>
      </c>
      <c r="C293" s="4" t="s">
        <v>12</v>
      </c>
      <c r="D293" s="7"/>
      <c r="E293" s="3"/>
      <c r="F293" s="4" t="s">
        <v>13</v>
      </c>
      <c r="G293" s="7"/>
      <c r="H293" s="3"/>
      <c r="I293" s="4" t="s">
        <v>14</v>
      </c>
      <c r="J293" s="7"/>
      <c r="K293" s="3"/>
      <c r="L293" s="4" t="s">
        <v>15</v>
      </c>
      <c r="M293" s="7"/>
      <c r="N293" s="3"/>
    </row>
    <row r="294">
      <c r="B294" s="9"/>
      <c r="C294" s="10" t="s">
        <v>16</v>
      </c>
      <c r="D294" s="10" t="s">
        <v>73</v>
      </c>
      <c r="E294" s="10" t="s">
        <v>74</v>
      </c>
      <c r="F294" s="10" t="s">
        <v>16</v>
      </c>
      <c r="G294" s="10" t="s">
        <v>75</v>
      </c>
      <c r="H294" s="10" t="s">
        <v>17</v>
      </c>
      <c r="I294" s="10" t="s">
        <v>16</v>
      </c>
      <c r="J294" s="10" t="s">
        <v>73</v>
      </c>
      <c r="K294" s="10" t="s">
        <v>74</v>
      </c>
      <c r="L294" s="10" t="s">
        <v>16</v>
      </c>
      <c r="M294" s="10" t="s">
        <v>75</v>
      </c>
      <c r="N294" s="10" t="s">
        <v>17</v>
      </c>
    </row>
    <row r="295">
      <c r="B295" s="10" t="s">
        <v>25</v>
      </c>
      <c r="C295" s="11"/>
      <c r="D295" s="13" t="s">
        <v>84</v>
      </c>
      <c r="E295" s="11"/>
      <c r="F295" s="11"/>
      <c r="G295" s="13" t="s">
        <v>84</v>
      </c>
      <c r="H295" s="11"/>
      <c r="I295" s="11"/>
      <c r="J295" s="13" t="s">
        <v>84</v>
      </c>
      <c r="K295" s="11"/>
      <c r="L295" s="11"/>
      <c r="M295" s="13" t="s">
        <v>84</v>
      </c>
      <c r="N295" s="11"/>
    </row>
    <row r="296">
      <c r="B296" s="10" t="s">
        <v>56</v>
      </c>
      <c r="C296" s="11"/>
      <c r="D296" s="13" t="s">
        <v>84</v>
      </c>
      <c r="E296" s="11"/>
      <c r="F296" s="11"/>
      <c r="G296" s="13" t="s">
        <v>84</v>
      </c>
      <c r="H296" s="11"/>
      <c r="I296" s="11"/>
      <c r="J296" s="13" t="s">
        <v>84</v>
      </c>
      <c r="K296" s="11"/>
      <c r="L296" s="11"/>
      <c r="M296" s="13" t="s">
        <v>84</v>
      </c>
      <c r="N296" s="11"/>
    </row>
    <row r="297">
      <c r="B297" s="10" t="s">
        <v>27</v>
      </c>
      <c r="C297" s="11"/>
      <c r="D297" s="13" t="s">
        <v>84</v>
      </c>
      <c r="E297" s="11"/>
      <c r="F297" s="11"/>
      <c r="G297" s="13" t="s">
        <v>84</v>
      </c>
      <c r="H297" s="11"/>
      <c r="I297" s="11"/>
      <c r="J297" s="13" t="s">
        <v>84</v>
      </c>
      <c r="K297" s="11"/>
      <c r="L297" s="10" t="s">
        <v>23</v>
      </c>
      <c r="M297" s="10" t="s">
        <v>23</v>
      </c>
      <c r="N297" s="10" t="s">
        <v>23</v>
      </c>
    </row>
    <row r="298">
      <c r="B298" s="10" t="s">
        <v>76</v>
      </c>
      <c r="C298" s="11"/>
      <c r="D298" s="13" t="s">
        <v>85</v>
      </c>
      <c r="E298" s="11"/>
      <c r="F298" s="11"/>
      <c r="G298" s="13" t="s">
        <v>85</v>
      </c>
      <c r="H298" s="11"/>
      <c r="I298" s="11"/>
      <c r="J298" s="13" t="s">
        <v>85</v>
      </c>
      <c r="K298" s="11"/>
      <c r="L298" s="10" t="s">
        <v>23</v>
      </c>
      <c r="M298" s="10" t="s">
        <v>23</v>
      </c>
      <c r="N298" s="10" t="s">
        <v>23</v>
      </c>
    </row>
    <row r="299">
      <c r="B299" s="10" t="s">
        <v>47</v>
      </c>
      <c r="C299" s="11"/>
      <c r="D299" s="13" t="s">
        <v>85</v>
      </c>
      <c r="E299" s="11"/>
      <c r="F299" s="11"/>
      <c r="G299" s="13" t="s">
        <v>85</v>
      </c>
      <c r="H299" s="11"/>
      <c r="I299" s="11"/>
      <c r="J299" s="13" t="s">
        <v>85</v>
      </c>
      <c r="K299" s="11"/>
      <c r="L299" s="10" t="s">
        <v>23</v>
      </c>
      <c r="M299" s="10" t="s">
        <v>23</v>
      </c>
      <c r="N299" s="10" t="s">
        <v>23</v>
      </c>
    </row>
    <row r="301">
      <c r="B301" s="1" t="s">
        <v>98</v>
      </c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3"/>
    </row>
    <row r="302">
      <c r="B302" s="8" t="s">
        <v>2</v>
      </c>
      <c r="C302" s="4" t="s">
        <v>12</v>
      </c>
      <c r="D302" s="7"/>
      <c r="E302" s="3"/>
      <c r="F302" s="4" t="s">
        <v>13</v>
      </c>
      <c r="G302" s="7"/>
      <c r="H302" s="3"/>
      <c r="I302" s="4" t="s">
        <v>14</v>
      </c>
      <c r="J302" s="7"/>
      <c r="K302" s="3"/>
      <c r="L302" s="4" t="s">
        <v>15</v>
      </c>
      <c r="M302" s="7"/>
      <c r="N302" s="3"/>
    </row>
    <row r="303">
      <c r="B303" s="9"/>
      <c r="C303" s="10" t="s">
        <v>16</v>
      </c>
      <c r="D303" s="10" t="s">
        <v>73</v>
      </c>
      <c r="E303" s="10" t="s">
        <v>74</v>
      </c>
      <c r="F303" s="10" t="s">
        <v>16</v>
      </c>
      <c r="G303" s="10" t="s">
        <v>75</v>
      </c>
      <c r="H303" s="10" t="s">
        <v>17</v>
      </c>
      <c r="I303" s="10" t="s">
        <v>16</v>
      </c>
      <c r="J303" s="10" t="s">
        <v>73</v>
      </c>
      <c r="K303" s="10" t="s">
        <v>74</v>
      </c>
      <c r="L303" s="10" t="s">
        <v>16</v>
      </c>
      <c r="M303" s="10" t="s">
        <v>75</v>
      </c>
      <c r="N303" s="10" t="s">
        <v>17</v>
      </c>
    </row>
    <row r="304">
      <c r="B304" s="10" t="s">
        <v>31</v>
      </c>
      <c r="C304" s="11"/>
      <c r="D304" s="13" t="s">
        <v>84</v>
      </c>
      <c r="E304" s="11"/>
      <c r="F304" s="11"/>
      <c r="G304" s="13" t="s">
        <v>84</v>
      </c>
      <c r="H304" s="11"/>
      <c r="I304" s="11"/>
      <c r="J304" s="13" t="s">
        <v>84</v>
      </c>
      <c r="K304" s="11"/>
      <c r="L304" s="11"/>
      <c r="M304" s="13" t="s">
        <v>84</v>
      </c>
      <c r="N304" s="11"/>
    </row>
    <row r="305">
      <c r="B305" s="10" t="s">
        <v>77</v>
      </c>
      <c r="C305" s="10" t="s">
        <v>23</v>
      </c>
      <c r="D305" s="10">
        <v>12.0</v>
      </c>
      <c r="E305" s="11"/>
      <c r="F305" s="10" t="s">
        <v>23</v>
      </c>
      <c r="G305" s="10">
        <v>12.0</v>
      </c>
      <c r="H305" s="11"/>
      <c r="I305" s="10" t="s">
        <v>23</v>
      </c>
      <c r="J305" s="10">
        <v>12.0</v>
      </c>
      <c r="K305" s="11"/>
      <c r="L305" s="10" t="s">
        <v>23</v>
      </c>
      <c r="M305" s="10" t="s">
        <v>23</v>
      </c>
      <c r="N305" s="10" t="s">
        <v>23</v>
      </c>
    </row>
    <row r="306">
      <c r="B306" s="10" t="s">
        <v>32</v>
      </c>
      <c r="C306" s="11"/>
      <c r="D306" s="13" t="s">
        <v>85</v>
      </c>
      <c r="E306" s="11"/>
      <c r="F306" s="11"/>
      <c r="G306" s="13" t="s">
        <v>85</v>
      </c>
      <c r="H306" s="11"/>
      <c r="I306" s="11"/>
      <c r="J306" s="13" t="s">
        <v>85</v>
      </c>
      <c r="K306" s="11"/>
      <c r="L306" s="10" t="s">
        <v>23</v>
      </c>
      <c r="M306" s="10" t="s">
        <v>23</v>
      </c>
      <c r="N306" s="10" t="s">
        <v>23</v>
      </c>
    </row>
    <row r="307">
      <c r="B307" s="10" t="s">
        <v>34</v>
      </c>
      <c r="C307" s="10" t="s">
        <v>23</v>
      </c>
      <c r="D307" s="13" t="s">
        <v>85</v>
      </c>
      <c r="E307" s="11"/>
      <c r="F307" s="10" t="s">
        <v>23</v>
      </c>
      <c r="G307" s="13" t="s">
        <v>85</v>
      </c>
      <c r="H307" s="11"/>
      <c r="I307" s="10" t="s">
        <v>23</v>
      </c>
      <c r="J307" s="13" t="s">
        <v>85</v>
      </c>
      <c r="K307" s="11"/>
      <c r="L307" s="10" t="s">
        <v>23</v>
      </c>
      <c r="M307" s="10" t="s">
        <v>23</v>
      </c>
      <c r="N307" s="10" t="s">
        <v>23</v>
      </c>
    </row>
    <row r="308">
      <c r="B308" s="10" t="s">
        <v>54</v>
      </c>
      <c r="C308" s="11"/>
      <c r="D308" s="13" t="s">
        <v>85</v>
      </c>
      <c r="E308" s="11"/>
      <c r="F308" s="11"/>
      <c r="G308" s="13" t="s">
        <v>85</v>
      </c>
      <c r="H308" s="11"/>
      <c r="I308" s="11"/>
      <c r="J308" s="13" t="s">
        <v>85</v>
      </c>
      <c r="K308" s="11"/>
      <c r="L308" s="10" t="s">
        <v>23</v>
      </c>
      <c r="M308" s="10" t="s">
        <v>23</v>
      </c>
      <c r="N308" s="10" t="s">
        <v>23</v>
      </c>
    </row>
    <row r="310">
      <c r="B310" s="1" t="s">
        <v>99</v>
      </c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3"/>
    </row>
    <row r="311">
      <c r="B311" s="8" t="s">
        <v>2</v>
      </c>
      <c r="C311" s="4" t="s">
        <v>12</v>
      </c>
      <c r="D311" s="7"/>
      <c r="E311" s="3"/>
      <c r="F311" s="4" t="s">
        <v>13</v>
      </c>
      <c r="G311" s="7"/>
      <c r="H311" s="3"/>
      <c r="I311" s="4" t="s">
        <v>14</v>
      </c>
      <c r="J311" s="7"/>
      <c r="K311" s="3"/>
      <c r="L311" s="4" t="s">
        <v>15</v>
      </c>
      <c r="M311" s="7"/>
      <c r="N311" s="3"/>
    </row>
    <row r="312">
      <c r="B312" s="9"/>
      <c r="C312" s="10" t="s">
        <v>16</v>
      </c>
      <c r="D312" s="10" t="s">
        <v>73</v>
      </c>
      <c r="E312" s="10" t="s">
        <v>74</v>
      </c>
      <c r="F312" s="10" t="s">
        <v>16</v>
      </c>
      <c r="G312" s="10" t="s">
        <v>75</v>
      </c>
      <c r="H312" s="10" t="s">
        <v>17</v>
      </c>
      <c r="I312" s="10" t="s">
        <v>16</v>
      </c>
      <c r="J312" s="10" t="s">
        <v>73</v>
      </c>
      <c r="K312" s="10" t="s">
        <v>74</v>
      </c>
      <c r="L312" s="10" t="s">
        <v>16</v>
      </c>
      <c r="M312" s="10" t="s">
        <v>75</v>
      </c>
      <c r="N312" s="10" t="s">
        <v>17</v>
      </c>
    </row>
    <row r="313">
      <c r="B313" s="10" t="s">
        <v>49</v>
      </c>
      <c r="C313" s="11"/>
      <c r="D313" s="13" t="s">
        <v>84</v>
      </c>
      <c r="E313" s="11"/>
      <c r="F313" s="11"/>
      <c r="G313" s="13" t="s">
        <v>84</v>
      </c>
      <c r="H313" s="11"/>
      <c r="I313" s="11"/>
      <c r="J313" s="13" t="s">
        <v>84</v>
      </c>
      <c r="K313" s="11"/>
      <c r="L313" s="11"/>
      <c r="M313" s="13" t="s">
        <v>84</v>
      </c>
      <c r="N313" s="11"/>
    </row>
    <row r="314">
      <c r="B314" s="10" t="s">
        <v>26</v>
      </c>
      <c r="C314" s="11"/>
      <c r="D314" s="13" t="s">
        <v>85</v>
      </c>
      <c r="E314" s="11"/>
      <c r="F314" s="11"/>
      <c r="G314" s="13" t="s">
        <v>85</v>
      </c>
      <c r="H314" s="11"/>
      <c r="I314" s="11"/>
      <c r="J314" s="13" t="s">
        <v>85</v>
      </c>
      <c r="K314" s="11"/>
      <c r="L314" s="10" t="s">
        <v>23</v>
      </c>
      <c r="M314" s="10" t="s">
        <v>23</v>
      </c>
      <c r="N314" s="10" t="s">
        <v>23</v>
      </c>
    </row>
    <row r="315">
      <c r="B315" s="10" t="s">
        <v>59</v>
      </c>
      <c r="C315" s="11"/>
      <c r="D315" s="13" t="s">
        <v>84</v>
      </c>
      <c r="E315" s="11"/>
      <c r="F315" s="11"/>
      <c r="G315" s="13" t="s">
        <v>84</v>
      </c>
      <c r="H315" s="11"/>
      <c r="I315" s="11"/>
      <c r="J315" s="13" t="s">
        <v>84</v>
      </c>
      <c r="K315" s="11"/>
      <c r="L315" s="10" t="s">
        <v>23</v>
      </c>
      <c r="M315" s="10" t="s">
        <v>23</v>
      </c>
      <c r="N315" s="10" t="s">
        <v>23</v>
      </c>
    </row>
    <row r="316">
      <c r="B316" s="10" t="s">
        <v>42</v>
      </c>
      <c r="C316" s="11"/>
      <c r="D316" s="13" t="s">
        <v>85</v>
      </c>
      <c r="E316" s="11"/>
      <c r="F316" s="11"/>
      <c r="G316" s="13" t="s">
        <v>85</v>
      </c>
      <c r="H316" s="11"/>
      <c r="I316" s="11"/>
      <c r="J316" s="13" t="s">
        <v>85</v>
      </c>
      <c r="K316" s="11"/>
      <c r="L316" s="10" t="s">
        <v>23</v>
      </c>
      <c r="M316" s="10" t="s">
        <v>23</v>
      </c>
      <c r="N316" s="10" t="s">
        <v>23</v>
      </c>
    </row>
    <row r="317">
      <c r="B317" s="10" t="s">
        <v>43</v>
      </c>
      <c r="C317" s="11"/>
      <c r="D317" s="13" t="s">
        <v>85</v>
      </c>
      <c r="E317" s="11"/>
      <c r="F317" s="11"/>
      <c r="G317" s="13" t="s">
        <v>85</v>
      </c>
      <c r="H317" s="11"/>
      <c r="I317" s="11"/>
      <c r="J317" s="13" t="s">
        <v>85</v>
      </c>
      <c r="K317" s="11"/>
      <c r="L317" s="10" t="s">
        <v>23</v>
      </c>
      <c r="M317" s="10" t="s">
        <v>23</v>
      </c>
      <c r="N317" s="10" t="s">
        <v>23</v>
      </c>
    </row>
    <row r="319">
      <c r="B319" s="1" t="s">
        <v>100</v>
      </c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3"/>
    </row>
    <row r="320">
      <c r="B320" s="8" t="s">
        <v>2</v>
      </c>
      <c r="C320" s="4" t="s">
        <v>12</v>
      </c>
      <c r="D320" s="7"/>
      <c r="E320" s="3"/>
      <c r="F320" s="4" t="s">
        <v>13</v>
      </c>
      <c r="G320" s="7"/>
      <c r="H320" s="3"/>
      <c r="I320" s="4" t="s">
        <v>14</v>
      </c>
      <c r="J320" s="7"/>
      <c r="K320" s="3"/>
      <c r="L320" s="4" t="s">
        <v>15</v>
      </c>
      <c r="M320" s="7"/>
      <c r="N320" s="3"/>
    </row>
    <row r="321">
      <c r="B321" s="9"/>
      <c r="C321" s="10" t="s">
        <v>16</v>
      </c>
      <c r="D321" s="10" t="s">
        <v>73</v>
      </c>
      <c r="E321" s="10" t="s">
        <v>74</v>
      </c>
      <c r="F321" s="10" t="s">
        <v>16</v>
      </c>
      <c r="G321" s="10" t="s">
        <v>75</v>
      </c>
      <c r="H321" s="10" t="s">
        <v>17</v>
      </c>
      <c r="I321" s="10" t="s">
        <v>16</v>
      </c>
      <c r="J321" s="10" t="s">
        <v>73</v>
      </c>
      <c r="K321" s="10" t="s">
        <v>74</v>
      </c>
      <c r="L321" s="10" t="s">
        <v>16</v>
      </c>
      <c r="M321" s="10" t="s">
        <v>75</v>
      </c>
      <c r="N321" s="10" t="s">
        <v>17</v>
      </c>
    </row>
    <row r="322">
      <c r="B322" s="10" t="s">
        <v>18</v>
      </c>
      <c r="C322" s="11"/>
      <c r="D322" s="13" t="s">
        <v>84</v>
      </c>
      <c r="E322" s="11"/>
      <c r="F322" s="11"/>
      <c r="G322" s="13" t="s">
        <v>84</v>
      </c>
      <c r="H322" s="11"/>
      <c r="I322" s="11"/>
      <c r="J322" s="13" t="s">
        <v>84</v>
      </c>
      <c r="K322" s="11"/>
      <c r="L322" s="11"/>
      <c r="M322" s="13" t="s">
        <v>84</v>
      </c>
      <c r="N322" s="11"/>
    </row>
    <row r="323">
      <c r="B323" s="10" t="s">
        <v>19</v>
      </c>
      <c r="C323" s="11"/>
      <c r="D323" s="13" t="s">
        <v>85</v>
      </c>
      <c r="E323" s="11"/>
      <c r="F323" s="11"/>
      <c r="G323" s="13" t="s">
        <v>85</v>
      </c>
      <c r="H323" s="11"/>
      <c r="I323" s="11"/>
      <c r="J323" s="13" t="s">
        <v>85</v>
      </c>
      <c r="K323" s="11"/>
      <c r="L323" s="10" t="s">
        <v>23</v>
      </c>
      <c r="M323" s="10" t="s">
        <v>23</v>
      </c>
      <c r="N323" s="10" t="s">
        <v>23</v>
      </c>
    </row>
    <row r="324">
      <c r="B324" s="10" t="s">
        <v>20</v>
      </c>
      <c r="C324" s="11"/>
      <c r="D324" s="13" t="s">
        <v>85</v>
      </c>
      <c r="E324" s="11"/>
      <c r="F324" s="11"/>
      <c r="G324" s="13" t="s">
        <v>85</v>
      </c>
      <c r="H324" s="11"/>
      <c r="I324" s="11"/>
      <c r="J324" s="13" t="s">
        <v>85</v>
      </c>
      <c r="K324" s="11"/>
      <c r="L324" s="10" t="s">
        <v>23</v>
      </c>
      <c r="M324" s="10" t="s">
        <v>23</v>
      </c>
      <c r="N324" s="10" t="s">
        <v>23</v>
      </c>
    </row>
    <row r="325">
      <c r="B325" s="10" t="s">
        <v>21</v>
      </c>
      <c r="C325" s="11"/>
      <c r="D325" s="13" t="s">
        <v>85</v>
      </c>
      <c r="E325" s="11"/>
      <c r="F325" s="11"/>
      <c r="G325" s="13" t="s">
        <v>85</v>
      </c>
      <c r="H325" s="11"/>
      <c r="I325" s="11"/>
      <c r="J325" s="13" t="s">
        <v>85</v>
      </c>
      <c r="K325" s="11"/>
      <c r="L325" s="10" t="s">
        <v>23</v>
      </c>
      <c r="M325" s="10" t="s">
        <v>23</v>
      </c>
      <c r="N325" s="10" t="s">
        <v>23</v>
      </c>
    </row>
    <row r="326">
      <c r="B326" s="10" t="s">
        <v>22</v>
      </c>
      <c r="C326" s="11"/>
      <c r="D326" s="13" t="s">
        <v>85</v>
      </c>
      <c r="E326" s="11"/>
      <c r="F326" s="11"/>
      <c r="G326" s="13" t="s">
        <v>85</v>
      </c>
      <c r="H326" s="11"/>
      <c r="I326" s="11"/>
      <c r="J326" s="13" t="s">
        <v>85</v>
      </c>
      <c r="K326" s="11"/>
      <c r="L326" s="10" t="s">
        <v>23</v>
      </c>
      <c r="M326" s="10" t="s">
        <v>23</v>
      </c>
      <c r="N326" s="10" t="s">
        <v>23</v>
      </c>
    </row>
    <row r="328">
      <c r="B328" s="1" t="s">
        <v>101</v>
      </c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3"/>
    </row>
    <row r="329">
      <c r="B329" s="8" t="s">
        <v>2</v>
      </c>
      <c r="C329" s="4" t="s">
        <v>12</v>
      </c>
      <c r="D329" s="7"/>
      <c r="E329" s="3"/>
      <c r="F329" s="4" t="s">
        <v>13</v>
      </c>
      <c r="G329" s="7"/>
      <c r="H329" s="3"/>
      <c r="I329" s="4" t="s">
        <v>14</v>
      </c>
      <c r="J329" s="7"/>
      <c r="K329" s="3"/>
      <c r="L329" s="4" t="s">
        <v>15</v>
      </c>
      <c r="M329" s="7"/>
      <c r="N329" s="3"/>
    </row>
    <row r="330">
      <c r="B330" s="9"/>
      <c r="C330" s="10" t="s">
        <v>16</v>
      </c>
      <c r="D330" s="10" t="s">
        <v>73</v>
      </c>
      <c r="E330" s="10" t="s">
        <v>74</v>
      </c>
      <c r="F330" s="10" t="s">
        <v>16</v>
      </c>
      <c r="G330" s="10" t="s">
        <v>75</v>
      </c>
      <c r="H330" s="10" t="s">
        <v>17</v>
      </c>
      <c r="I330" s="10" t="s">
        <v>16</v>
      </c>
      <c r="J330" s="10" t="s">
        <v>73</v>
      </c>
      <c r="K330" s="10" t="s">
        <v>74</v>
      </c>
      <c r="L330" s="10" t="s">
        <v>16</v>
      </c>
      <c r="M330" s="10" t="s">
        <v>75</v>
      </c>
      <c r="N330" s="10" t="s">
        <v>17</v>
      </c>
    </row>
    <row r="331">
      <c r="B331" s="10" t="s">
        <v>51</v>
      </c>
      <c r="C331" s="11"/>
      <c r="D331" s="13" t="s">
        <v>84</v>
      </c>
      <c r="E331" s="11"/>
      <c r="F331" s="11"/>
      <c r="G331" s="13" t="s">
        <v>84</v>
      </c>
      <c r="H331" s="11"/>
      <c r="I331" s="11"/>
      <c r="J331" s="13" t="s">
        <v>84</v>
      </c>
      <c r="K331" s="11"/>
      <c r="L331" s="11"/>
      <c r="M331" s="13" t="s">
        <v>84</v>
      </c>
      <c r="N331" s="11"/>
    </row>
    <row r="332">
      <c r="B332" s="10" t="s">
        <v>52</v>
      </c>
      <c r="C332" s="11"/>
      <c r="D332" s="13" t="s">
        <v>85</v>
      </c>
      <c r="E332" s="11"/>
      <c r="F332" s="11"/>
      <c r="G332" s="13" t="s">
        <v>85</v>
      </c>
      <c r="H332" s="11"/>
      <c r="I332" s="11"/>
      <c r="J332" s="13" t="s">
        <v>85</v>
      </c>
      <c r="K332" s="11"/>
      <c r="L332" s="10" t="s">
        <v>23</v>
      </c>
      <c r="M332" s="10" t="s">
        <v>23</v>
      </c>
      <c r="N332" s="10" t="s">
        <v>23</v>
      </c>
    </row>
    <row r="333">
      <c r="B333" s="10" t="s">
        <v>78</v>
      </c>
      <c r="C333" s="11"/>
      <c r="D333" s="13" t="s">
        <v>85</v>
      </c>
      <c r="E333" s="11"/>
      <c r="F333" s="11"/>
      <c r="G333" s="13" t="s">
        <v>85</v>
      </c>
      <c r="H333" s="11"/>
      <c r="I333" s="11"/>
      <c r="J333" s="13" t="s">
        <v>85</v>
      </c>
      <c r="K333" s="11"/>
      <c r="L333" s="10" t="s">
        <v>23</v>
      </c>
      <c r="M333" s="10" t="s">
        <v>23</v>
      </c>
      <c r="N333" s="10" t="s">
        <v>23</v>
      </c>
    </row>
    <row r="334">
      <c r="B334" s="10" t="s">
        <v>34</v>
      </c>
      <c r="C334" s="10" t="s">
        <v>23</v>
      </c>
      <c r="D334" s="13" t="s">
        <v>85</v>
      </c>
      <c r="E334" s="11"/>
      <c r="F334" s="10" t="s">
        <v>23</v>
      </c>
      <c r="G334" s="13" t="s">
        <v>85</v>
      </c>
      <c r="H334" s="11"/>
      <c r="I334" s="10" t="s">
        <v>23</v>
      </c>
      <c r="J334" s="13" t="s">
        <v>85</v>
      </c>
      <c r="K334" s="11"/>
      <c r="L334" s="10" t="s">
        <v>23</v>
      </c>
      <c r="M334" s="10" t="s">
        <v>23</v>
      </c>
      <c r="N334" s="10" t="s">
        <v>23</v>
      </c>
    </row>
    <row r="335">
      <c r="B335" s="10" t="s">
        <v>54</v>
      </c>
      <c r="C335" s="11"/>
      <c r="D335" s="13" t="s">
        <v>85</v>
      </c>
      <c r="E335" s="11"/>
      <c r="F335" s="11"/>
      <c r="G335" s="13" t="s">
        <v>85</v>
      </c>
      <c r="H335" s="11"/>
      <c r="I335" s="11"/>
      <c r="J335" s="13" t="s">
        <v>85</v>
      </c>
      <c r="K335" s="11"/>
      <c r="L335" s="10" t="s">
        <v>23</v>
      </c>
      <c r="M335" s="10" t="s">
        <v>23</v>
      </c>
      <c r="N335" s="10" t="s">
        <v>23</v>
      </c>
    </row>
    <row r="338">
      <c r="B338" s="6" t="s">
        <v>102</v>
      </c>
    </row>
    <row r="339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</row>
    <row r="340">
      <c r="B340" s="1" t="s">
        <v>103</v>
      </c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3"/>
    </row>
    <row r="341">
      <c r="B341" s="8" t="s">
        <v>2</v>
      </c>
      <c r="C341" s="4" t="s">
        <v>12</v>
      </c>
      <c r="D341" s="7"/>
      <c r="E341" s="3"/>
      <c r="F341" s="4" t="s">
        <v>13</v>
      </c>
      <c r="G341" s="7"/>
      <c r="H341" s="3"/>
      <c r="I341" s="4" t="s">
        <v>14</v>
      </c>
      <c r="J341" s="7"/>
      <c r="K341" s="3"/>
      <c r="L341" s="4" t="s">
        <v>15</v>
      </c>
      <c r="M341" s="7"/>
      <c r="N341" s="3"/>
    </row>
    <row r="342">
      <c r="B342" s="9"/>
      <c r="C342" s="10" t="s">
        <v>16</v>
      </c>
      <c r="D342" s="10" t="s">
        <v>73</v>
      </c>
      <c r="E342" s="10" t="s">
        <v>74</v>
      </c>
      <c r="F342" s="10" t="s">
        <v>16</v>
      </c>
      <c r="G342" s="10" t="s">
        <v>75</v>
      </c>
      <c r="H342" s="10" t="s">
        <v>17</v>
      </c>
      <c r="I342" s="10" t="s">
        <v>16</v>
      </c>
      <c r="J342" s="10" t="s">
        <v>73</v>
      </c>
      <c r="K342" s="10" t="s">
        <v>74</v>
      </c>
      <c r="L342" s="10" t="s">
        <v>16</v>
      </c>
      <c r="M342" s="10" t="s">
        <v>75</v>
      </c>
      <c r="N342" s="10" t="s">
        <v>17</v>
      </c>
    </row>
    <row r="343">
      <c r="B343" s="10" t="s">
        <v>25</v>
      </c>
      <c r="C343" s="11"/>
      <c r="D343" s="13" t="s">
        <v>84</v>
      </c>
      <c r="E343" s="11"/>
      <c r="F343" s="11"/>
      <c r="G343" s="13" t="s">
        <v>84</v>
      </c>
      <c r="H343" s="11"/>
      <c r="I343" s="11"/>
      <c r="J343" s="13" t="s">
        <v>84</v>
      </c>
      <c r="K343" s="11"/>
      <c r="L343" s="11"/>
      <c r="M343" s="13" t="s">
        <v>84</v>
      </c>
      <c r="N343" s="11"/>
    </row>
    <row r="344">
      <c r="B344" s="10" t="s">
        <v>56</v>
      </c>
      <c r="C344" s="11"/>
      <c r="D344" s="13" t="s">
        <v>84</v>
      </c>
      <c r="E344" s="11"/>
      <c r="F344" s="11"/>
      <c r="G344" s="13" t="s">
        <v>84</v>
      </c>
      <c r="H344" s="11"/>
      <c r="I344" s="11"/>
      <c r="J344" s="13" t="s">
        <v>84</v>
      </c>
      <c r="K344" s="11"/>
      <c r="L344" s="11"/>
      <c r="M344" s="13" t="s">
        <v>84</v>
      </c>
      <c r="N344" s="11"/>
    </row>
    <row r="345">
      <c r="B345" s="10" t="s">
        <v>27</v>
      </c>
      <c r="C345" s="11"/>
      <c r="D345" s="13" t="s">
        <v>84</v>
      </c>
      <c r="E345" s="11"/>
      <c r="F345" s="11"/>
      <c r="G345" s="13" t="s">
        <v>84</v>
      </c>
      <c r="H345" s="11"/>
      <c r="I345" s="11"/>
      <c r="J345" s="13" t="s">
        <v>84</v>
      </c>
      <c r="K345" s="11"/>
      <c r="L345" s="10" t="s">
        <v>23</v>
      </c>
      <c r="M345" s="10" t="s">
        <v>23</v>
      </c>
      <c r="N345" s="10" t="s">
        <v>23</v>
      </c>
    </row>
    <row r="346">
      <c r="B346" s="10" t="s">
        <v>76</v>
      </c>
      <c r="C346" s="11"/>
      <c r="D346" s="13" t="s">
        <v>85</v>
      </c>
      <c r="E346" s="11"/>
      <c r="F346" s="11"/>
      <c r="G346" s="13" t="s">
        <v>85</v>
      </c>
      <c r="H346" s="11"/>
      <c r="I346" s="11"/>
      <c r="J346" s="13" t="s">
        <v>85</v>
      </c>
      <c r="K346" s="11"/>
      <c r="L346" s="10" t="s">
        <v>23</v>
      </c>
      <c r="M346" s="10" t="s">
        <v>23</v>
      </c>
      <c r="N346" s="10" t="s">
        <v>23</v>
      </c>
    </row>
    <row r="347">
      <c r="B347" s="10" t="s">
        <v>47</v>
      </c>
      <c r="C347" s="11"/>
      <c r="D347" s="13" t="s">
        <v>85</v>
      </c>
      <c r="E347" s="11"/>
      <c r="F347" s="11"/>
      <c r="G347" s="13" t="s">
        <v>85</v>
      </c>
      <c r="H347" s="11"/>
      <c r="I347" s="11"/>
      <c r="J347" s="13" t="s">
        <v>85</v>
      </c>
      <c r="K347" s="11"/>
      <c r="L347" s="10" t="s">
        <v>23</v>
      </c>
      <c r="M347" s="10" t="s">
        <v>23</v>
      </c>
      <c r="N347" s="10" t="s">
        <v>23</v>
      </c>
    </row>
    <row r="349">
      <c r="B349" s="1" t="s">
        <v>104</v>
      </c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3"/>
    </row>
    <row r="350">
      <c r="B350" s="8" t="s">
        <v>2</v>
      </c>
      <c r="C350" s="4" t="s">
        <v>12</v>
      </c>
      <c r="D350" s="7"/>
      <c r="E350" s="3"/>
      <c r="F350" s="4" t="s">
        <v>13</v>
      </c>
      <c r="G350" s="7"/>
      <c r="H350" s="3"/>
      <c r="I350" s="4" t="s">
        <v>14</v>
      </c>
      <c r="J350" s="7"/>
      <c r="K350" s="3"/>
      <c r="L350" s="4" t="s">
        <v>15</v>
      </c>
      <c r="M350" s="7"/>
      <c r="N350" s="3"/>
    </row>
    <row r="351">
      <c r="B351" s="9"/>
      <c r="C351" s="10" t="s">
        <v>16</v>
      </c>
      <c r="D351" s="10" t="s">
        <v>73</v>
      </c>
      <c r="E351" s="10" t="s">
        <v>74</v>
      </c>
      <c r="F351" s="10" t="s">
        <v>16</v>
      </c>
      <c r="G351" s="10" t="s">
        <v>75</v>
      </c>
      <c r="H351" s="10" t="s">
        <v>17</v>
      </c>
      <c r="I351" s="10" t="s">
        <v>16</v>
      </c>
      <c r="J351" s="10" t="s">
        <v>73</v>
      </c>
      <c r="K351" s="10" t="s">
        <v>74</v>
      </c>
      <c r="L351" s="10" t="s">
        <v>16</v>
      </c>
      <c r="M351" s="10" t="s">
        <v>75</v>
      </c>
      <c r="N351" s="10" t="s">
        <v>17</v>
      </c>
    </row>
    <row r="352">
      <c r="B352" s="10" t="s">
        <v>31</v>
      </c>
      <c r="C352" s="11"/>
      <c r="D352" s="13" t="s">
        <v>84</v>
      </c>
      <c r="E352" s="11"/>
      <c r="F352" s="11"/>
      <c r="G352" s="13" t="s">
        <v>84</v>
      </c>
      <c r="H352" s="11"/>
      <c r="I352" s="11"/>
      <c r="J352" s="13" t="s">
        <v>84</v>
      </c>
      <c r="K352" s="11"/>
      <c r="L352" s="11"/>
      <c r="M352" s="13" t="s">
        <v>84</v>
      </c>
      <c r="N352" s="11"/>
    </row>
    <row r="353">
      <c r="B353" s="10" t="s">
        <v>77</v>
      </c>
      <c r="C353" s="10" t="s">
        <v>23</v>
      </c>
      <c r="D353" s="10">
        <v>12.0</v>
      </c>
      <c r="E353" s="11"/>
      <c r="F353" s="10" t="s">
        <v>23</v>
      </c>
      <c r="G353" s="10">
        <v>12.0</v>
      </c>
      <c r="H353" s="11"/>
      <c r="I353" s="10" t="s">
        <v>23</v>
      </c>
      <c r="J353" s="10">
        <v>12.0</v>
      </c>
      <c r="K353" s="11"/>
      <c r="L353" s="10" t="s">
        <v>23</v>
      </c>
      <c r="M353" s="10" t="s">
        <v>23</v>
      </c>
      <c r="N353" s="10" t="s">
        <v>23</v>
      </c>
    </row>
    <row r="354">
      <c r="B354" s="10" t="s">
        <v>32</v>
      </c>
      <c r="C354" s="11"/>
      <c r="D354" s="13" t="s">
        <v>85</v>
      </c>
      <c r="E354" s="11"/>
      <c r="F354" s="11"/>
      <c r="G354" s="13" t="s">
        <v>85</v>
      </c>
      <c r="H354" s="11"/>
      <c r="I354" s="11"/>
      <c r="J354" s="13" t="s">
        <v>85</v>
      </c>
      <c r="K354" s="11"/>
      <c r="L354" s="10" t="s">
        <v>23</v>
      </c>
      <c r="M354" s="10" t="s">
        <v>23</v>
      </c>
      <c r="N354" s="10" t="s">
        <v>23</v>
      </c>
    </row>
    <row r="355">
      <c r="B355" s="10" t="s">
        <v>34</v>
      </c>
      <c r="C355" s="10" t="s">
        <v>23</v>
      </c>
      <c r="D355" s="13" t="s">
        <v>85</v>
      </c>
      <c r="E355" s="11"/>
      <c r="F355" s="10" t="s">
        <v>23</v>
      </c>
      <c r="G355" s="13" t="s">
        <v>85</v>
      </c>
      <c r="H355" s="11"/>
      <c r="I355" s="10" t="s">
        <v>23</v>
      </c>
      <c r="J355" s="13" t="s">
        <v>85</v>
      </c>
      <c r="K355" s="11"/>
      <c r="L355" s="10" t="s">
        <v>23</v>
      </c>
      <c r="M355" s="10" t="s">
        <v>23</v>
      </c>
      <c r="N355" s="10" t="s">
        <v>23</v>
      </c>
    </row>
    <row r="356">
      <c r="B356" s="10" t="s">
        <v>54</v>
      </c>
      <c r="C356" s="11"/>
      <c r="D356" s="13" t="s">
        <v>85</v>
      </c>
      <c r="E356" s="11"/>
      <c r="F356" s="11"/>
      <c r="G356" s="13" t="s">
        <v>85</v>
      </c>
      <c r="H356" s="11"/>
      <c r="I356" s="11"/>
      <c r="J356" s="13" t="s">
        <v>85</v>
      </c>
      <c r="K356" s="11"/>
      <c r="L356" s="10" t="s">
        <v>23</v>
      </c>
      <c r="M356" s="10" t="s">
        <v>23</v>
      </c>
      <c r="N356" s="10" t="s">
        <v>23</v>
      </c>
    </row>
    <row r="358">
      <c r="B358" s="1" t="s">
        <v>105</v>
      </c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3"/>
    </row>
    <row r="359">
      <c r="B359" s="8" t="s">
        <v>2</v>
      </c>
      <c r="C359" s="4" t="s">
        <v>12</v>
      </c>
      <c r="D359" s="7"/>
      <c r="E359" s="3"/>
      <c r="F359" s="4" t="s">
        <v>13</v>
      </c>
      <c r="G359" s="7"/>
      <c r="H359" s="3"/>
      <c r="I359" s="4" t="s">
        <v>14</v>
      </c>
      <c r="J359" s="7"/>
      <c r="K359" s="3"/>
      <c r="L359" s="4" t="s">
        <v>15</v>
      </c>
      <c r="M359" s="7"/>
      <c r="N359" s="3"/>
    </row>
    <row r="360">
      <c r="B360" s="9"/>
      <c r="C360" s="10" t="s">
        <v>16</v>
      </c>
      <c r="D360" s="10" t="s">
        <v>73</v>
      </c>
      <c r="E360" s="10" t="s">
        <v>74</v>
      </c>
      <c r="F360" s="10" t="s">
        <v>16</v>
      </c>
      <c r="G360" s="10" t="s">
        <v>75</v>
      </c>
      <c r="H360" s="10" t="s">
        <v>17</v>
      </c>
      <c r="I360" s="10" t="s">
        <v>16</v>
      </c>
      <c r="J360" s="10" t="s">
        <v>73</v>
      </c>
      <c r="K360" s="10" t="s">
        <v>74</v>
      </c>
      <c r="L360" s="10" t="s">
        <v>16</v>
      </c>
      <c r="M360" s="10" t="s">
        <v>75</v>
      </c>
      <c r="N360" s="10" t="s">
        <v>17</v>
      </c>
    </row>
    <row r="361">
      <c r="B361" s="10" t="s">
        <v>49</v>
      </c>
      <c r="C361" s="11"/>
      <c r="D361" s="13" t="s">
        <v>84</v>
      </c>
      <c r="E361" s="11"/>
      <c r="F361" s="11"/>
      <c r="G361" s="13" t="s">
        <v>84</v>
      </c>
      <c r="H361" s="11"/>
      <c r="I361" s="11"/>
      <c r="J361" s="13" t="s">
        <v>84</v>
      </c>
      <c r="K361" s="11"/>
      <c r="L361" s="11"/>
      <c r="M361" s="13" t="s">
        <v>84</v>
      </c>
      <c r="N361" s="11"/>
    </row>
    <row r="362">
      <c r="B362" s="10" t="s">
        <v>26</v>
      </c>
      <c r="C362" s="11"/>
      <c r="D362" s="13" t="s">
        <v>85</v>
      </c>
      <c r="E362" s="11"/>
      <c r="F362" s="11"/>
      <c r="G362" s="13" t="s">
        <v>85</v>
      </c>
      <c r="H362" s="11"/>
      <c r="I362" s="11"/>
      <c r="J362" s="13" t="s">
        <v>85</v>
      </c>
      <c r="K362" s="11"/>
      <c r="L362" s="10" t="s">
        <v>23</v>
      </c>
      <c r="M362" s="10" t="s">
        <v>23</v>
      </c>
      <c r="N362" s="10" t="s">
        <v>23</v>
      </c>
    </row>
    <row r="363">
      <c r="B363" s="10" t="s">
        <v>59</v>
      </c>
      <c r="C363" s="11"/>
      <c r="D363" s="13" t="s">
        <v>84</v>
      </c>
      <c r="E363" s="11"/>
      <c r="F363" s="11"/>
      <c r="G363" s="13" t="s">
        <v>84</v>
      </c>
      <c r="H363" s="11"/>
      <c r="I363" s="11"/>
      <c r="J363" s="13" t="s">
        <v>84</v>
      </c>
      <c r="K363" s="11"/>
      <c r="L363" s="10" t="s">
        <v>23</v>
      </c>
      <c r="M363" s="10" t="s">
        <v>23</v>
      </c>
      <c r="N363" s="10" t="s">
        <v>23</v>
      </c>
    </row>
    <row r="364">
      <c r="B364" s="10" t="s">
        <v>42</v>
      </c>
      <c r="C364" s="11"/>
      <c r="D364" s="13" t="s">
        <v>85</v>
      </c>
      <c r="E364" s="11"/>
      <c r="F364" s="11"/>
      <c r="G364" s="13" t="s">
        <v>85</v>
      </c>
      <c r="H364" s="11"/>
      <c r="I364" s="11"/>
      <c r="J364" s="13" t="s">
        <v>85</v>
      </c>
      <c r="K364" s="11"/>
      <c r="L364" s="10" t="s">
        <v>23</v>
      </c>
      <c r="M364" s="10" t="s">
        <v>23</v>
      </c>
      <c r="N364" s="10" t="s">
        <v>23</v>
      </c>
    </row>
    <row r="365">
      <c r="B365" s="10" t="s">
        <v>43</v>
      </c>
      <c r="C365" s="11"/>
      <c r="D365" s="13" t="s">
        <v>85</v>
      </c>
      <c r="E365" s="11"/>
      <c r="F365" s="11"/>
      <c r="G365" s="13" t="s">
        <v>85</v>
      </c>
      <c r="H365" s="11"/>
      <c r="I365" s="11"/>
      <c r="J365" s="13" t="s">
        <v>85</v>
      </c>
      <c r="K365" s="11"/>
      <c r="L365" s="10" t="s">
        <v>23</v>
      </c>
      <c r="M365" s="10" t="s">
        <v>23</v>
      </c>
      <c r="N365" s="10" t="s">
        <v>23</v>
      </c>
    </row>
    <row r="367">
      <c r="B367" s="1" t="s">
        <v>106</v>
      </c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3"/>
    </row>
    <row r="368">
      <c r="B368" s="8" t="s">
        <v>2</v>
      </c>
      <c r="C368" s="4" t="s">
        <v>12</v>
      </c>
      <c r="D368" s="7"/>
      <c r="E368" s="3"/>
      <c r="F368" s="4" t="s">
        <v>13</v>
      </c>
      <c r="G368" s="7"/>
      <c r="H368" s="3"/>
      <c r="I368" s="4" t="s">
        <v>14</v>
      </c>
      <c r="J368" s="7"/>
      <c r="K368" s="3"/>
      <c r="L368" s="4" t="s">
        <v>15</v>
      </c>
      <c r="M368" s="7"/>
      <c r="N368" s="3"/>
    </row>
    <row r="369">
      <c r="B369" s="9"/>
      <c r="C369" s="10" t="s">
        <v>16</v>
      </c>
      <c r="D369" s="10" t="s">
        <v>73</v>
      </c>
      <c r="E369" s="10" t="s">
        <v>74</v>
      </c>
      <c r="F369" s="10" t="s">
        <v>16</v>
      </c>
      <c r="G369" s="10" t="s">
        <v>75</v>
      </c>
      <c r="H369" s="10" t="s">
        <v>17</v>
      </c>
      <c r="I369" s="10" t="s">
        <v>16</v>
      </c>
      <c r="J369" s="10" t="s">
        <v>73</v>
      </c>
      <c r="K369" s="10" t="s">
        <v>74</v>
      </c>
      <c r="L369" s="10" t="s">
        <v>16</v>
      </c>
      <c r="M369" s="10" t="s">
        <v>75</v>
      </c>
      <c r="N369" s="10" t="s">
        <v>17</v>
      </c>
    </row>
    <row r="370">
      <c r="B370" s="10" t="s">
        <v>18</v>
      </c>
      <c r="C370" s="11"/>
      <c r="D370" s="13" t="s">
        <v>84</v>
      </c>
      <c r="E370" s="11"/>
      <c r="F370" s="11"/>
      <c r="G370" s="13" t="s">
        <v>84</v>
      </c>
      <c r="H370" s="11"/>
      <c r="I370" s="11"/>
      <c r="J370" s="13" t="s">
        <v>84</v>
      </c>
      <c r="K370" s="11"/>
      <c r="L370" s="11"/>
      <c r="M370" s="13" t="s">
        <v>84</v>
      </c>
      <c r="N370" s="11"/>
    </row>
    <row r="371">
      <c r="B371" s="10" t="s">
        <v>19</v>
      </c>
      <c r="C371" s="11"/>
      <c r="D371" s="13" t="s">
        <v>85</v>
      </c>
      <c r="E371" s="11"/>
      <c r="F371" s="11"/>
      <c r="G371" s="13" t="s">
        <v>85</v>
      </c>
      <c r="H371" s="11"/>
      <c r="I371" s="11"/>
      <c r="J371" s="13" t="s">
        <v>85</v>
      </c>
      <c r="K371" s="11"/>
      <c r="L371" s="10" t="s">
        <v>23</v>
      </c>
      <c r="M371" s="10" t="s">
        <v>23</v>
      </c>
      <c r="N371" s="10" t="s">
        <v>23</v>
      </c>
    </row>
    <row r="372">
      <c r="B372" s="10" t="s">
        <v>20</v>
      </c>
      <c r="C372" s="11"/>
      <c r="D372" s="13" t="s">
        <v>85</v>
      </c>
      <c r="E372" s="11"/>
      <c r="F372" s="11"/>
      <c r="G372" s="13" t="s">
        <v>85</v>
      </c>
      <c r="H372" s="11"/>
      <c r="I372" s="11"/>
      <c r="J372" s="13" t="s">
        <v>85</v>
      </c>
      <c r="K372" s="11"/>
      <c r="L372" s="10" t="s">
        <v>23</v>
      </c>
      <c r="M372" s="10" t="s">
        <v>23</v>
      </c>
      <c r="N372" s="10" t="s">
        <v>23</v>
      </c>
    </row>
    <row r="373">
      <c r="B373" s="10" t="s">
        <v>21</v>
      </c>
      <c r="C373" s="11"/>
      <c r="D373" s="13" t="s">
        <v>85</v>
      </c>
      <c r="E373" s="11"/>
      <c r="F373" s="11"/>
      <c r="G373" s="13" t="s">
        <v>85</v>
      </c>
      <c r="H373" s="11"/>
      <c r="I373" s="11"/>
      <c r="J373" s="13" t="s">
        <v>85</v>
      </c>
      <c r="K373" s="11"/>
      <c r="L373" s="10" t="s">
        <v>23</v>
      </c>
      <c r="M373" s="10" t="s">
        <v>23</v>
      </c>
      <c r="N373" s="10" t="s">
        <v>23</v>
      </c>
    </row>
    <row r="374">
      <c r="B374" s="10" t="s">
        <v>22</v>
      </c>
      <c r="C374" s="11"/>
      <c r="D374" s="13" t="s">
        <v>85</v>
      </c>
      <c r="E374" s="11"/>
      <c r="F374" s="11"/>
      <c r="G374" s="13" t="s">
        <v>85</v>
      </c>
      <c r="H374" s="11"/>
      <c r="I374" s="11"/>
      <c r="J374" s="13" t="s">
        <v>85</v>
      </c>
      <c r="K374" s="11"/>
      <c r="L374" s="10" t="s">
        <v>23</v>
      </c>
      <c r="M374" s="10" t="s">
        <v>23</v>
      </c>
      <c r="N374" s="10" t="s">
        <v>23</v>
      </c>
    </row>
    <row r="376">
      <c r="B376" s="1" t="s">
        <v>107</v>
      </c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3"/>
    </row>
    <row r="377">
      <c r="B377" s="8" t="s">
        <v>2</v>
      </c>
      <c r="C377" s="4" t="s">
        <v>12</v>
      </c>
      <c r="D377" s="7"/>
      <c r="E377" s="3"/>
      <c r="F377" s="4" t="s">
        <v>13</v>
      </c>
      <c r="G377" s="7"/>
      <c r="H377" s="3"/>
      <c r="I377" s="4" t="s">
        <v>14</v>
      </c>
      <c r="J377" s="7"/>
      <c r="K377" s="3"/>
      <c r="L377" s="4" t="s">
        <v>15</v>
      </c>
      <c r="M377" s="7"/>
      <c r="N377" s="3"/>
    </row>
    <row r="378">
      <c r="B378" s="9"/>
      <c r="C378" s="10" t="s">
        <v>16</v>
      </c>
      <c r="D378" s="10" t="s">
        <v>73</v>
      </c>
      <c r="E378" s="10" t="s">
        <v>74</v>
      </c>
      <c r="F378" s="10" t="s">
        <v>16</v>
      </c>
      <c r="G378" s="10" t="s">
        <v>75</v>
      </c>
      <c r="H378" s="10" t="s">
        <v>17</v>
      </c>
      <c r="I378" s="10" t="s">
        <v>16</v>
      </c>
      <c r="J378" s="10" t="s">
        <v>73</v>
      </c>
      <c r="K378" s="10" t="s">
        <v>74</v>
      </c>
      <c r="L378" s="10" t="s">
        <v>16</v>
      </c>
      <c r="M378" s="10" t="s">
        <v>75</v>
      </c>
      <c r="N378" s="10" t="s">
        <v>17</v>
      </c>
    </row>
    <row r="379">
      <c r="B379" s="10" t="s">
        <v>51</v>
      </c>
      <c r="C379" s="11"/>
      <c r="D379" s="13" t="s">
        <v>84</v>
      </c>
      <c r="E379" s="11"/>
      <c r="F379" s="11"/>
      <c r="G379" s="13" t="s">
        <v>84</v>
      </c>
      <c r="H379" s="11"/>
      <c r="I379" s="11"/>
      <c r="J379" s="13" t="s">
        <v>84</v>
      </c>
      <c r="K379" s="11"/>
      <c r="L379" s="11"/>
      <c r="M379" s="13" t="s">
        <v>84</v>
      </c>
      <c r="N379" s="11"/>
    </row>
    <row r="380">
      <c r="B380" s="10" t="s">
        <v>52</v>
      </c>
      <c r="C380" s="11"/>
      <c r="D380" s="13" t="s">
        <v>85</v>
      </c>
      <c r="E380" s="11"/>
      <c r="F380" s="11"/>
      <c r="G380" s="13" t="s">
        <v>85</v>
      </c>
      <c r="H380" s="11"/>
      <c r="I380" s="11"/>
      <c r="J380" s="13" t="s">
        <v>85</v>
      </c>
      <c r="K380" s="11"/>
      <c r="L380" s="10" t="s">
        <v>23</v>
      </c>
      <c r="M380" s="10" t="s">
        <v>23</v>
      </c>
      <c r="N380" s="10" t="s">
        <v>23</v>
      </c>
    </row>
    <row r="381">
      <c r="B381" s="10" t="s">
        <v>78</v>
      </c>
      <c r="C381" s="11"/>
      <c r="D381" s="13" t="s">
        <v>85</v>
      </c>
      <c r="E381" s="11"/>
      <c r="F381" s="11"/>
      <c r="G381" s="13" t="s">
        <v>85</v>
      </c>
      <c r="H381" s="11"/>
      <c r="I381" s="11"/>
      <c r="J381" s="13" t="s">
        <v>85</v>
      </c>
      <c r="K381" s="11"/>
      <c r="L381" s="10" t="s">
        <v>23</v>
      </c>
      <c r="M381" s="10" t="s">
        <v>23</v>
      </c>
      <c r="N381" s="10" t="s">
        <v>23</v>
      </c>
    </row>
    <row r="382">
      <c r="B382" s="10" t="s">
        <v>34</v>
      </c>
      <c r="C382" s="10" t="s">
        <v>23</v>
      </c>
      <c r="D382" s="13" t="s">
        <v>85</v>
      </c>
      <c r="E382" s="11"/>
      <c r="F382" s="10" t="s">
        <v>23</v>
      </c>
      <c r="G382" s="13" t="s">
        <v>85</v>
      </c>
      <c r="H382" s="11"/>
      <c r="I382" s="10" t="s">
        <v>23</v>
      </c>
      <c r="J382" s="13" t="s">
        <v>85</v>
      </c>
      <c r="K382" s="11"/>
      <c r="L382" s="10" t="s">
        <v>23</v>
      </c>
      <c r="M382" s="10" t="s">
        <v>23</v>
      </c>
      <c r="N382" s="10" t="s">
        <v>23</v>
      </c>
    </row>
    <row r="383">
      <c r="B383" s="10" t="s">
        <v>54</v>
      </c>
      <c r="C383" s="11"/>
      <c r="D383" s="13" t="s">
        <v>85</v>
      </c>
      <c r="E383" s="11"/>
      <c r="F383" s="11"/>
      <c r="G383" s="13" t="s">
        <v>85</v>
      </c>
      <c r="H383" s="11"/>
      <c r="I383" s="11"/>
      <c r="J383" s="13" t="s">
        <v>85</v>
      </c>
      <c r="K383" s="11"/>
      <c r="L383" s="10" t="s">
        <v>23</v>
      </c>
      <c r="M383" s="10" t="s">
        <v>23</v>
      </c>
      <c r="N383" s="10" t="s">
        <v>23</v>
      </c>
    </row>
  </sheetData>
  <mergeCells count="248">
    <mergeCell ref="F71:H71"/>
    <mergeCell ref="I71:K71"/>
    <mergeCell ref="B61:N61"/>
    <mergeCell ref="C62:E62"/>
    <mergeCell ref="F62:H62"/>
    <mergeCell ref="I62:K62"/>
    <mergeCell ref="L62:N62"/>
    <mergeCell ref="B70:N70"/>
    <mergeCell ref="C71:E71"/>
    <mergeCell ref="L71:N71"/>
    <mergeCell ref="B31:N31"/>
    <mergeCell ref="C32:E32"/>
    <mergeCell ref="F32:H32"/>
    <mergeCell ref="I32:K32"/>
    <mergeCell ref="L32:N32"/>
    <mergeCell ref="B40:N40"/>
    <mergeCell ref="C41:E41"/>
    <mergeCell ref="L41:N41"/>
    <mergeCell ref="B50:N50"/>
    <mergeCell ref="B52:N52"/>
    <mergeCell ref="C53:E53"/>
    <mergeCell ref="F53:H53"/>
    <mergeCell ref="I53:K53"/>
    <mergeCell ref="L53:N53"/>
    <mergeCell ref="B2:N2"/>
    <mergeCell ref="B4:N4"/>
    <mergeCell ref="C5:E5"/>
    <mergeCell ref="F5:H5"/>
    <mergeCell ref="I5:K5"/>
    <mergeCell ref="L5:N5"/>
    <mergeCell ref="B13:N13"/>
    <mergeCell ref="I23:K23"/>
    <mergeCell ref="L23:N23"/>
    <mergeCell ref="C14:E14"/>
    <mergeCell ref="F14:H14"/>
    <mergeCell ref="I14:K14"/>
    <mergeCell ref="L14:N14"/>
    <mergeCell ref="B22:N22"/>
    <mergeCell ref="C23:E23"/>
    <mergeCell ref="F23:H23"/>
    <mergeCell ref="F41:H41"/>
    <mergeCell ref="I41:K41"/>
    <mergeCell ref="B71:B72"/>
    <mergeCell ref="B80:B81"/>
    <mergeCell ref="B89:B90"/>
    <mergeCell ref="B5:B6"/>
    <mergeCell ref="B14:B15"/>
    <mergeCell ref="B23:B24"/>
    <mergeCell ref="B32:B33"/>
    <mergeCell ref="B41:B42"/>
    <mergeCell ref="B53:B54"/>
    <mergeCell ref="B62:B63"/>
    <mergeCell ref="F89:H89"/>
    <mergeCell ref="I89:K89"/>
    <mergeCell ref="I158:K158"/>
    <mergeCell ref="L158:N158"/>
    <mergeCell ref="C149:E149"/>
    <mergeCell ref="F149:H149"/>
    <mergeCell ref="I149:K149"/>
    <mergeCell ref="L149:N149"/>
    <mergeCell ref="B157:N157"/>
    <mergeCell ref="C158:E158"/>
    <mergeCell ref="F158:H158"/>
    <mergeCell ref="F176:H176"/>
    <mergeCell ref="I176:K176"/>
    <mergeCell ref="B166:N166"/>
    <mergeCell ref="C167:E167"/>
    <mergeCell ref="F167:H167"/>
    <mergeCell ref="I167:K167"/>
    <mergeCell ref="L167:N167"/>
    <mergeCell ref="B175:N175"/>
    <mergeCell ref="C176:E176"/>
    <mergeCell ref="L176:N176"/>
    <mergeCell ref="I206:K206"/>
    <mergeCell ref="L206:N206"/>
    <mergeCell ref="C197:E197"/>
    <mergeCell ref="F197:H197"/>
    <mergeCell ref="I197:K197"/>
    <mergeCell ref="L197:N197"/>
    <mergeCell ref="B205:N205"/>
    <mergeCell ref="C206:E206"/>
    <mergeCell ref="F206:H206"/>
    <mergeCell ref="F224:H224"/>
    <mergeCell ref="I224:K224"/>
    <mergeCell ref="B214:N214"/>
    <mergeCell ref="C215:E215"/>
    <mergeCell ref="F215:H215"/>
    <mergeCell ref="I215:K215"/>
    <mergeCell ref="L215:N215"/>
    <mergeCell ref="B223:N223"/>
    <mergeCell ref="C224:E224"/>
    <mergeCell ref="B79:N79"/>
    <mergeCell ref="C80:E80"/>
    <mergeCell ref="F80:H80"/>
    <mergeCell ref="I80:K80"/>
    <mergeCell ref="L80:N80"/>
    <mergeCell ref="B88:N88"/>
    <mergeCell ref="C89:E89"/>
    <mergeCell ref="L89:N89"/>
    <mergeCell ref="B98:N98"/>
    <mergeCell ref="B100:N100"/>
    <mergeCell ref="B101:B102"/>
    <mergeCell ref="C101:E101"/>
    <mergeCell ref="F101:H101"/>
    <mergeCell ref="I101:K101"/>
    <mergeCell ref="L101:N101"/>
    <mergeCell ref="B109:N109"/>
    <mergeCell ref="C110:E110"/>
    <mergeCell ref="F110:H110"/>
    <mergeCell ref="I110:K110"/>
    <mergeCell ref="L110:N110"/>
    <mergeCell ref="B118:N118"/>
    <mergeCell ref="I128:K128"/>
    <mergeCell ref="L128:N128"/>
    <mergeCell ref="B110:B111"/>
    <mergeCell ref="B119:B120"/>
    <mergeCell ref="B128:B129"/>
    <mergeCell ref="B137:B138"/>
    <mergeCell ref="B149:B150"/>
    <mergeCell ref="B158:B159"/>
    <mergeCell ref="B167:B168"/>
    <mergeCell ref="B245:B246"/>
    <mergeCell ref="B254:B255"/>
    <mergeCell ref="B263:B264"/>
    <mergeCell ref="F263:H263"/>
    <mergeCell ref="I263:K263"/>
    <mergeCell ref="B253:N253"/>
    <mergeCell ref="C254:E254"/>
    <mergeCell ref="F254:H254"/>
    <mergeCell ref="I254:K254"/>
    <mergeCell ref="L254:N254"/>
    <mergeCell ref="B262:N262"/>
    <mergeCell ref="C263:E263"/>
    <mergeCell ref="L263:N263"/>
    <mergeCell ref="B271:N271"/>
    <mergeCell ref="C272:E272"/>
    <mergeCell ref="F272:H272"/>
    <mergeCell ref="I272:K272"/>
    <mergeCell ref="L272:N272"/>
    <mergeCell ref="B280:N280"/>
    <mergeCell ref="F293:H293"/>
    <mergeCell ref="I293:K293"/>
    <mergeCell ref="C281:E281"/>
    <mergeCell ref="F281:H281"/>
    <mergeCell ref="I281:K281"/>
    <mergeCell ref="L281:N281"/>
    <mergeCell ref="B290:N290"/>
    <mergeCell ref="B292:N292"/>
    <mergeCell ref="C293:E293"/>
    <mergeCell ref="L293:N293"/>
    <mergeCell ref="B301:N301"/>
    <mergeCell ref="C302:E302"/>
    <mergeCell ref="F302:H302"/>
    <mergeCell ref="I302:K302"/>
    <mergeCell ref="L302:N302"/>
    <mergeCell ref="B310:N310"/>
    <mergeCell ref="B328:N328"/>
    <mergeCell ref="C329:E329"/>
    <mergeCell ref="F329:H329"/>
    <mergeCell ref="I329:K329"/>
    <mergeCell ref="L329:N329"/>
    <mergeCell ref="B338:N338"/>
    <mergeCell ref="B340:N340"/>
    <mergeCell ref="F368:H368"/>
    <mergeCell ref="I368:K368"/>
    <mergeCell ref="C119:E119"/>
    <mergeCell ref="F119:H119"/>
    <mergeCell ref="I119:K119"/>
    <mergeCell ref="L119:N119"/>
    <mergeCell ref="B127:N127"/>
    <mergeCell ref="C128:E128"/>
    <mergeCell ref="F128:H128"/>
    <mergeCell ref="B136:N136"/>
    <mergeCell ref="C137:E137"/>
    <mergeCell ref="F137:H137"/>
    <mergeCell ref="I137:K137"/>
    <mergeCell ref="L137:N137"/>
    <mergeCell ref="B146:N146"/>
    <mergeCell ref="B148:N148"/>
    <mergeCell ref="B244:N244"/>
    <mergeCell ref="C245:E245"/>
    <mergeCell ref="F245:H245"/>
    <mergeCell ref="I245:K245"/>
    <mergeCell ref="L245:N245"/>
    <mergeCell ref="L224:N224"/>
    <mergeCell ref="B232:N232"/>
    <mergeCell ref="C233:E233"/>
    <mergeCell ref="F233:H233"/>
    <mergeCell ref="I233:K233"/>
    <mergeCell ref="L233:N233"/>
    <mergeCell ref="B242:N242"/>
    <mergeCell ref="B176:B177"/>
    <mergeCell ref="B185:B186"/>
    <mergeCell ref="B197:B198"/>
    <mergeCell ref="B206:B207"/>
    <mergeCell ref="B215:B216"/>
    <mergeCell ref="B224:B225"/>
    <mergeCell ref="B233:B234"/>
    <mergeCell ref="B184:N184"/>
    <mergeCell ref="C185:E185"/>
    <mergeCell ref="F185:H185"/>
    <mergeCell ref="I185:K185"/>
    <mergeCell ref="L185:N185"/>
    <mergeCell ref="B194:N194"/>
    <mergeCell ref="B196:N196"/>
    <mergeCell ref="I320:K320"/>
    <mergeCell ref="L320:N320"/>
    <mergeCell ref="C311:E311"/>
    <mergeCell ref="F311:H311"/>
    <mergeCell ref="I311:K311"/>
    <mergeCell ref="L311:N311"/>
    <mergeCell ref="B319:N319"/>
    <mergeCell ref="C320:E320"/>
    <mergeCell ref="F320:H320"/>
    <mergeCell ref="B341:B342"/>
    <mergeCell ref="B350:B351"/>
    <mergeCell ref="B359:B360"/>
    <mergeCell ref="B368:B369"/>
    <mergeCell ref="B377:B378"/>
    <mergeCell ref="B272:B273"/>
    <mergeCell ref="B281:B282"/>
    <mergeCell ref="B293:B294"/>
    <mergeCell ref="B302:B303"/>
    <mergeCell ref="B311:B312"/>
    <mergeCell ref="B320:B321"/>
    <mergeCell ref="B329:B330"/>
    <mergeCell ref="I350:K350"/>
    <mergeCell ref="L350:N350"/>
    <mergeCell ref="C341:E341"/>
    <mergeCell ref="F341:H341"/>
    <mergeCell ref="I341:K341"/>
    <mergeCell ref="L341:N341"/>
    <mergeCell ref="B349:N349"/>
    <mergeCell ref="C350:E350"/>
    <mergeCell ref="F350:H350"/>
    <mergeCell ref="L368:N368"/>
    <mergeCell ref="B376:N376"/>
    <mergeCell ref="C377:E377"/>
    <mergeCell ref="F377:H377"/>
    <mergeCell ref="I377:K377"/>
    <mergeCell ref="L377:N377"/>
    <mergeCell ref="B358:N358"/>
    <mergeCell ref="C359:E359"/>
    <mergeCell ref="F359:H359"/>
    <mergeCell ref="I359:K359"/>
    <mergeCell ref="L359:N359"/>
    <mergeCell ref="B367:N367"/>
    <mergeCell ref="C368:E368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6" width="7.0"/>
    <col customWidth="1" min="8" max="9" width="14.5"/>
  </cols>
  <sheetData>
    <row r="3">
      <c r="B3" s="6" t="s">
        <v>108</v>
      </c>
    </row>
    <row r="5">
      <c r="B5" s="1" t="s">
        <v>11</v>
      </c>
      <c r="C5" s="7"/>
      <c r="D5" s="7"/>
      <c r="E5" s="7"/>
      <c r="F5" s="3"/>
      <c r="H5" s="1" t="s">
        <v>109</v>
      </c>
      <c r="I5" s="3"/>
    </row>
    <row r="6">
      <c r="B6" s="10" t="s">
        <v>2</v>
      </c>
      <c r="C6" s="10" t="s">
        <v>110</v>
      </c>
      <c r="D6" s="10" t="s">
        <v>16</v>
      </c>
      <c r="E6" s="10" t="s">
        <v>17</v>
      </c>
      <c r="F6" s="10" t="s">
        <v>111</v>
      </c>
      <c r="G6" s="14"/>
      <c r="H6" s="1" t="s">
        <v>49</v>
      </c>
      <c r="I6" s="3"/>
    </row>
    <row r="7">
      <c r="B7" s="8" t="s">
        <v>25</v>
      </c>
      <c r="C7" s="10">
        <v>1.0</v>
      </c>
      <c r="D7" s="11"/>
      <c r="E7" s="10">
        <v>5.0</v>
      </c>
      <c r="F7" s="10"/>
    </row>
    <row r="8">
      <c r="B8" s="15"/>
      <c r="C8" s="10">
        <v>2.0</v>
      </c>
      <c r="D8" s="11"/>
      <c r="E8" s="10">
        <v>5.0</v>
      </c>
      <c r="F8" s="11"/>
    </row>
    <row r="9">
      <c r="B9" s="15"/>
      <c r="C9" s="10">
        <v>3.0</v>
      </c>
      <c r="D9" s="11"/>
      <c r="E9" s="10">
        <v>5.0</v>
      </c>
      <c r="F9" s="11"/>
      <c r="H9" s="1" t="s">
        <v>112</v>
      </c>
      <c r="I9" s="3"/>
    </row>
    <row r="10">
      <c r="B10" s="15"/>
      <c r="C10" s="10">
        <v>4.0</v>
      </c>
      <c r="D10" s="11"/>
      <c r="E10" s="10">
        <v>5.0</v>
      </c>
      <c r="F10" s="11"/>
      <c r="H10" s="1" t="s">
        <v>113</v>
      </c>
      <c r="I10" s="3"/>
    </row>
    <row r="11">
      <c r="B11" s="9"/>
      <c r="C11" s="10">
        <v>5.0</v>
      </c>
      <c r="D11" s="11"/>
      <c r="E11" s="10">
        <v>5.0</v>
      </c>
      <c r="F11" s="11"/>
    </row>
    <row r="12">
      <c r="B12" s="8" t="s">
        <v>114</v>
      </c>
      <c r="C12" s="10">
        <v>1.0</v>
      </c>
      <c r="D12" s="11"/>
      <c r="E12" s="10">
        <v>8.0</v>
      </c>
      <c r="F12" s="10"/>
    </row>
    <row r="13">
      <c r="B13" s="15"/>
      <c r="C13" s="10">
        <v>2.0</v>
      </c>
      <c r="D13" s="11"/>
      <c r="E13" s="10">
        <v>8.0</v>
      </c>
      <c r="F13" s="10"/>
      <c r="H13" s="1" t="s">
        <v>115</v>
      </c>
      <c r="I13" s="3"/>
    </row>
    <row r="14">
      <c r="B14" s="15"/>
      <c r="C14" s="10">
        <v>3.0</v>
      </c>
      <c r="D14" s="11"/>
      <c r="E14" s="10">
        <v>8.0</v>
      </c>
      <c r="F14" s="10"/>
      <c r="H14" s="1" t="s">
        <v>32</v>
      </c>
      <c r="I14" s="3"/>
    </row>
    <row r="15">
      <c r="B15" s="9"/>
      <c r="C15" s="10">
        <v>4.0</v>
      </c>
      <c r="D15" s="11"/>
      <c r="E15" s="10">
        <v>8.0</v>
      </c>
      <c r="F15" s="10"/>
    </row>
    <row r="16">
      <c r="B16" s="16" t="str">
        <f>$H$6</f>
        <v>Incline DB Bench Press</v>
      </c>
      <c r="C16" s="10">
        <v>1.0</v>
      </c>
      <c r="D16" s="11"/>
      <c r="E16" s="10">
        <v>10.0</v>
      </c>
      <c r="F16" s="10"/>
    </row>
    <row r="17">
      <c r="B17" s="15"/>
      <c r="C17" s="10">
        <v>2.0</v>
      </c>
      <c r="D17" s="11"/>
      <c r="E17" s="10">
        <v>10.0</v>
      </c>
      <c r="F17" s="10"/>
    </row>
    <row r="18">
      <c r="B18" s="9"/>
      <c r="C18" s="10">
        <v>3.0</v>
      </c>
      <c r="D18" s="11"/>
      <c r="E18" s="10">
        <v>10.0</v>
      </c>
      <c r="F18" s="10"/>
    </row>
    <row r="19">
      <c r="B19" s="16" t="str">
        <f>$H$10</f>
        <v>Seated Cable Row</v>
      </c>
      <c r="C19" s="10">
        <v>1.0</v>
      </c>
      <c r="D19" s="11"/>
      <c r="E19" s="10">
        <v>10.0</v>
      </c>
      <c r="F19" s="10"/>
    </row>
    <row r="20">
      <c r="B20" s="15"/>
      <c r="C20" s="10">
        <v>2.0</v>
      </c>
      <c r="D20" s="11"/>
      <c r="E20" s="10">
        <v>10.0</v>
      </c>
      <c r="F20" s="10"/>
    </row>
    <row r="21">
      <c r="B21" s="9"/>
      <c r="C21" s="10">
        <v>3.0</v>
      </c>
      <c r="D21" s="11"/>
      <c r="E21" s="10">
        <v>10.0</v>
      </c>
      <c r="F21" s="10"/>
    </row>
    <row r="22">
      <c r="B22" s="8" t="s">
        <v>116</v>
      </c>
      <c r="C22" s="10">
        <v>1.0</v>
      </c>
      <c r="D22" s="11"/>
      <c r="E22" s="10">
        <v>12.0</v>
      </c>
      <c r="F22" s="10"/>
    </row>
    <row r="23">
      <c r="B23" s="15"/>
      <c r="C23" s="10">
        <v>2.0</v>
      </c>
      <c r="D23" s="11"/>
      <c r="E23" s="10">
        <v>12.0</v>
      </c>
      <c r="F23" s="10"/>
    </row>
    <row r="24">
      <c r="B24" s="9"/>
      <c r="C24" s="10">
        <v>3.0</v>
      </c>
      <c r="D24" s="11"/>
      <c r="E24" s="10">
        <v>12.0</v>
      </c>
      <c r="F24" s="10"/>
    </row>
    <row r="26">
      <c r="B26" s="1" t="s">
        <v>24</v>
      </c>
      <c r="C26" s="7"/>
      <c r="D26" s="7"/>
      <c r="E26" s="7"/>
      <c r="F26" s="3"/>
    </row>
    <row r="27">
      <c r="B27" s="10" t="s">
        <v>2</v>
      </c>
      <c r="C27" s="10" t="s">
        <v>110</v>
      </c>
      <c r="D27" s="10" t="s">
        <v>16</v>
      </c>
      <c r="E27" s="10" t="s">
        <v>17</v>
      </c>
      <c r="F27" s="10" t="s">
        <v>111</v>
      </c>
    </row>
    <row r="28">
      <c r="B28" s="8" t="s">
        <v>51</v>
      </c>
      <c r="C28" s="10">
        <v>1.0</v>
      </c>
      <c r="D28" s="11"/>
      <c r="E28" s="10">
        <v>5.0</v>
      </c>
      <c r="F28" s="10"/>
    </row>
    <row r="29">
      <c r="B29" s="15"/>
      <c r="C29" s="10">
        <v>2.0</v>
      </c>
      <c r="D29" s="11"/>
      <c r="E29" s="10">
        <v>5.0</v>
      </c>
      <c r="F29" s="11"/>
    </row>
    <row r="30">
      <c r="B30" s="15"/>
      <c r="C30" s="10">
        <v>3.0</v>
      </c>
      <c r="D30" s="11"/>
      <c r="E30" s="10">
        <v>5.0</v>
      </c>
      <c r="F30" s="11"/>
    </row>
    <row r="31">
      <c r="B31" s="15"/>
      <c r="C31" s="10">
        <v>4.0</v>
      </c>
      <c r="D31" s="11"/>
      <c r="E31" s="10">
        <v>5.0</v>
      </c>
      <c r="F31" s="11"/>
    </row>
    <row r="32">
      <c r="B32" s="9"/>
      <c r="C32" s="10">
        <v>5.0</v>
      </c>
      <c r="D32" s="11"/>
      <c r="E32" s="10">
        <v>5.0</v>
      </c>
      <c r="F32" s="11"/>
    </row>
    <row r="33">
      <c r="B33" s="8" t="s">
        <v>52</v>
      </c>
      <c r="C33" s="10">
        <v>1.0</v>
      </c>
      <c r="D33" s="11"/>
      <c r="E33" s="10">
        <v>10.0</v>
      </c>
      <c r="F33" s="10"/>
    </row>
    <row r="34">
      <c r="B34" s="15"/>
      <c r="C34" s="10">
        <v>2.0</v>
      </c>
      <c r="D34" s="11"/>
      <c r="E34" s="10">
        <v>10.0</v>
      </c>
      <c r="F34" s="10"/>
    </row>
    <row r="35">
      <c r="B35" s="15"/>
      <c r="C35" s="10">
        <v>3.0</v>
      </c>
      <c r="D35" s="11"/>
      <c r="E35" s="10">
        <v>10.0</v>
      </c>
      <c r="F35" s="10"/>
    </row>
    <row r="36">
      <c r="B36" s="9"/>
      <c r="C36" s="10">
        <v>4.0</v>
      </c>
      <c r="D36" s="11"/>
      <c r="E36" s="10">
        <v>10.0</v>
      </c>
      <c r="F36" s="10"/>
    </row>
    <row r="37">
      <c r="B37" s="8" t="s">
        <v>78</v>
      </c>
      <c r="C37" s="10">
        <v>1.0</v>
      </c>
      <c r="D37" s="11"/>
      <c r="E37" s="10">
        <v>10.0</v>
      </c>
      <c r="F37" s="10"/>
    </row>
    <row r="38">
      <c r="B38" s="15"/>
      <c r="C38" s="10">
        <v>2.0</v>
      </c>
      <c r="D38" s="11"/>
      <c r="E38" s="10">
        <v>10.0</v>
      </c>
      <c r="F38" s="10"/>
    </row>
    <row r="39">
      <c r="B39" s="9"/>
      <c r="C39" s="10">
        <v>3.0</v>
      </c>
      <c r="D39" s="11"/>
      <c r="E39" s="10">
        <v>10.0</v>
      </c>
      <c r="F39" s="10"/>
    </row>
    <row r="40">
      <c r="B40" s="8" t="str">
        <f>$H$14</f>
        <v>Leg Extension</v>
      </c>
      <c r="C40" s="10">
        <v>1.0</v>
      </c>
      <c r="D40" s="11"/>
      <c r="E40" s="10">
        <v>10.0</v>
      </c>
      <c r="F40" s="10"/>
    </row>
    <row r="41">
      <c r="B41" s="15"/>
      <c r="C41" s="10">
        <v>2.0</v>
      </c>
      <c r="D41" s="11"/>
      <c r="E41" s="10">
        <v>10.0</v>
      </c>
      <c r="F41" s="10"/>
    </row>
    <row r="42">
      <c r="B42" s="9"/>
      <c r="C42" s="10">
        <v>3.0</v>
      </c>
      <c r="D42" s="11"/>
      <c r="E42" s="10">
        <v>10.0</v>
      </c>
      <c r="F42" s="10"/>
    </row>
    <row r="43">
      <c r="B43" s="8" t="s">
        <v>34</v>
      </c>
      <c r="C43" s="10">
        <v>1.0</v>
      </c>
      <c r="D43" s="11"/>
      <c r="E43" s="10">
        <v>12.0</v>
      </c>
      <c r="F43" s="10"/>
    </row>
    <row r="44">
      <c r="B44" s="15"/>
      <c r="C44" s="10">
        <v>2.0</v>
      </c>
      <c r="D44" s="11"/>
      <c r="E44" s="10">
        <v>12.0</v>
      </c>
      <c r="F44" s="10"/>
    </row>
    <row r="45">
      <c r="B45" s="9"/>
      <c r="C45" s="10">
        <v>3.0</v>
      </c>
      <c r="D45" s="11"/>
      <c r="E45" s="10">
        <v>12.0</v>
      </c>
      <c r="F45" s="10"/>
    </row>
    <row r="47">
      <c r="B47" s="1" t="s">
        <v>36</v>
      </c>
      <c r="C47" s="7"/>
      <c r="D47" s="7"/>
      <c r="E47" s="7"/>
      <c r="F47" s="3"/>
    </row>
    <row r="48">
      <c r="B48" s="10" t="s">
        <v>2</v>
      </c>
      <c r="C48" s="10" t="s">
        <v>110</v>
      </c>
      <c r="D48" s="10" t="s">
        <v>16</v>
      </c>
      <c r="E48" s="10" t="s">
        <v>17</v>
      </c>
      <c r="F48" s="10" t="s">
        <v>111</v>
      </c>
    </row>
    <row r="49">
      <c r="B49" s="8" t="s">
        <v>117</v>
      </c>
      <c r="C49" s="10">
        <v>1.0</v>
      </c>
      <c r="D49" s="11"/>
      <c r="E49" s="10">
        <v>5.0</v>
      </c>
      <c r="F49" s="10"/>
    </row>
    <row r="50">
      <c r="B50" s="15"/>
      <c r="C50" s="10">
        <v>2.0</v>
      </c>
      <c r="D50" s="11"/>
      <c r="E50" s="10">
        <v>5.0</v>
      </c>
      <c r="F50" s="11"/>
    </row>
    <row r="51">
      <c r="B51" s="15"/>
      <c r="C51" s="10">
        <v>3.0</v>
      </c>
      <c r="D51" s="11"/>
      <c r="E51" s="10">
        <v>5.0</v>
      </c>
      <c r="F51" s="11"/>
    </row>
    <row r="52">
      <c r="B52" s="15"/>
      <c r="C52" s="10">
        <v>4.0</v>
      </c>
      <c r="D52" s="11"/>
      <c r="E52" s="10">
        <v>5.0</v>
      </c>
      <c r="F52" s="11"/>
    </row>
    <row r="53">
      <c r="B53" s="8" t="s">
        <v>25</v>
      </c>
      <c r="C53" s="10">
        <v>1.0</v>
      </c>
      <c r="D53" s="11"/>
      <c r="E53" s="10">
        <v>6.0</v>
      </c>
      <c r="F53" s="10"/>
    </row>
    <row r="54">
      <c r="B54" s="15"/>
      <c r="C54" s="10">
        <v>2.0</v>
      </c>
      <c r="D54" s="11"/>
      <c r="E54" s="10">
        <v>6.0</v>
      </c>
      <c r="F54" s="10"/>
    </row>
    <row r="55">
      <c r="B55" s="15"/>
      <c r="C55" s="10">
        <v>3.0</v>
      </c>
      <c r="D55" s="11"/>
      <c r="E55" s="10">
        <v>6.0</v>
      </c>
      <c r="F55" s="10"/>
    </row>
    <row r="56">
      <c r="B56" s="9"/>
      <c r="C56" s="10">
        <v>4.0</v>
      </c>
      <c r="D56" s="11"/>
      <c r="E56" s="10">
        <v>6.0</v>
      </c>
      <c r="F56" s="10"/>
    </row>
    <row r="57">
      <c r="B57" s="16" t="str">
        <f>$H$6</f>
        <v>Incline DB Bench Press</v>
      </c>
      <c r="C57" s="10">
        <v>1.0</v>
      </c>
      <c r="D57" s="11"/>
      <c r="E57" s="10">
        <v>10.0</v>
      </c>
      <c r="F57" s="10"/>
    </row>
    <row r="58">
      <c r="B58" s="15"/>
      <c r="C58" s="10">
        <v>2.0</v>
      </c>
      <c r="D58" s="11"/>
      <c r="E58" s="10">
        <v>10.0</v>
      </c>
      <c r="F58" s="10"/>
    </row>
    <row r="59">
      <c r="B59" s="9"/>
      <c r="C59" s="10">
        <v>3.0</v>
      </c>
      <c r="D59" s="11"/>
      <c r="E59" s="10">
        <v>10.0</v>
      </c>
      <c r="F59" s="10"/>
    </row>
    <row r="60">
      <c r="B60" s="16" t="str">
        <f>$H$10</f>
        <v>Seated Cable Row</v>
      </c>
      <c r="C60" s="10">
        <v>1.0</v>
      </c>
      <c r="D60" s="11"/>
      <c r="E60" s="10">
        <v>10.0</v>
      </c>
      <c r="F60" s="10"/>
    </row>
    <row r="61">
      <c r="B61" s="15"/>
      <c r="C61" s="10">
        <v>2.0</v>
      </c>
      <c r="D61" s="11"/>
      <c r="E61" s="10">
        <v>10.0</v>
      </c>
      <c r="F61" s="10"/>
    </row>
    <row r="62">
      <c r="B62" s="9"/>
      <c r="C62" s="10">
        <v>3.0</v>
      </c>
      <c r="D62" s="11"/>
      <c r="E62" s="10">
        <v>10.0</v>
      </c>
      <c r="F62" s="10"/>
    </row>
    <row r="63">
      <c r="B63" s="8" t="s">
        <v>116</v>
      </c>
      <c r="C63" s="10">
        <v>1.0</v>
      </c>
      <c r="D63" s="11"/>
      <c r="E63" s="10">
        <v>12.0</v>
      </c>
      <c r="F63" s="10"/>
    </row>
    <row r="64">
      <c r="B64" s="15"/>
      <c r="C64" s="10">
        <v>2.0</v>
      </c>
      <c r="D64" s="11"/>
      <c r="E64" s="10">
        <v>12.0</v>
      </c>
      <c r="F64" s="10"/>
    </row>
    <row r="65">
      <c r="B65" s="9"/>
      <c r="C65" s="10">
        <v>3.0</v>
      </c>
      <c r="D65" s="11"/>
      <c r="E65" s="10">
        <v>12.0</v>
      </c>
      <c r="F65" s="10"/>
    </row>
    <row r="67">
      <c r="B67" s="1" t="s">
        <v>39</v>
      </c>
      <c r="C67" s="7"/>
      <c r="D67" s="7"/>
      <c r="E67" s="7"/>
      <c r="F67" s="3"/>
    </row>
    <row r="68">
      <c r="B68" s="10" t="s">
        <v>2</v>
      </c>
      <c r="C68" s="10" t="s">
        <v>110</v>
      </c>
      <c r="D68" s="10" t="s">
        <v>16</v>
      </c>
      <c r="E68" s="10" t="s">
        <v>17</v>
      </c>
      <c r="F68" s="10" t="s">
        <v>111</v>
      </c>
    </row>
    <row r="69">
      <c r="B69" s="8" t="s">
        <v>31</v>
      </c>
      <c r="C69" s="10">
        <v>1.0</v>
      </c>
      <c r="D69" s="11"/>
      <c r="E69" s="10">
        <v>5.0</v>
      </c>
      <c r="F69" s="10"/>
    </row>
    <row r="70">
      <c r="B70" s="15"/>
      <c r="C70" s="10">
        <v>2.0</v>
      </c>
      <c r="D70" s="11"/>
      <c r="E70" s="10">
        <v>5.0</v>
      </c>
      <c r="F70" s="11"/>
    </row>
    <row r="71">
      <c r="B71" s="15"/>
      <c r="C71" s="10">
        <v>3.0</v>
      </c>
      <c r="D71" s="11"/>
      <c r="E71" s="10">
        <v>5.0</v>
      </c>
      <c r="F71" s="11"/>
    </row>
    <row r="72">
      <c r="B72" s="15"/>
      <c r="C72" s="10">
        <v>4.0</v>
      </c>
      <c r="D72" s="11"/>
      <c r="E72" s="10">
        <v>5.0</v>
      </c>
      <c r="F72" s="11"/>
    </row>
    <row r="73">
      <c r="B73" s="8" t="s">
        <v>118</v>
      </c>
      <c r="C73" s="10">
        <v>1.0</v>
      </c>
      <c r="D73" s="11"/>
      <c r="E73" s="10">
        <v>8.0</v>
      </c>
      <c r="F73" s="10"/>
    </row>
    <row r="74">
      <c r="B74" s="15"/>
      <c r="C74" s="10">
        <v>2.0</v>
      </c>
      <c r="D74" s="11"/>
      <c r="E74" s="10">
        <v>8.0</v>
      </c>
      <c r="F74" s="10"/>
    </row>
    <row r="75">
      <c r="B75" s="15"/>
      <c r="C75" s="10">
        <v>3.0</v>
      </c>
      <c r="D75" s="11"/>
      <c r="E75" s="10">
        <v>8.0</v>
      </c>
      <c r="F75" s="10"/>
    </row>
    <row r="76">
      <c r="B76" s="8" t="s">
        <v>77</v>
      </c>
      <c r="C76" s="10">
        <v>1.0</v>
      </c>
      <c r="D76" s="11"/>
      <c r="E76" s="10">
        <v>15.0</v>
      </c>
      <c r="F76" s="10"/>
    </row>
    <row r="77">
      <c r="B77" s="15"/>
      <c r="C77" s="10">
        <v>2.0</v>
      </c>
      <c r="D77" s="11"/>
      <c r="E77" s="10">
        <v>15.0</v>
      </c>
      <c r="F77" s="10"/>
    </row>
    <row r="78">
      <c r="B78" s="9"/>
      <c r="C78" s="10">
        <v>3.0</v>
      </c>
      <c r="D78" s="11"/>
      <c r="E78" s="10">
        <v>15.0</v>
      </c>
      <c r="F78" s="10"/>
    </row>
    <row r="79">
      <c r="B79" s="16" t="str">
        <f>$H$14</f>
        <v>Leg Extension</v>
      </c>
      <c r="C79" s="10">
        <v>1.0</v>
      </c>
      <c r="D79" s="11"/>
      <c r="E79" s="10">
        <v>10.0</v>
      </c>
      <c r="F79" s="10"/>
    </row>
    <row r="80">
      <c r="B80" s="15"/>
      <c r="C80" s="10">
        <v>2.0</v>
      </c>
      <c r="D80" s="11"/>
      <c r="E80" s="10">
        <v>10.0</v>
      </c>
      <c r="F80" s="10"/>
    </row>
    <row r="81">
      <c r="B81" s="9"/>
      <c r="C81" s="10">
        <v>3.0</v>
      </c>
      <c r="D81" s="11"/>
      <c r="E81" s="10">
        <v>10.0</v>
      </c>
      <c r="F81" s="10"/>
    </row>
    <row r="82">
      <c r="B82" s="8" t="s">
        <v>34</v>
      </c>
      <c r="C82" s="10">
        <v>1.0</v>
      </c>
      <c r="D82" s="11"/>
      <c r="E82" s="10">
        <v>12.0</v>
      </c>
      <c r="F82" s="10"/>
    </row>
    <row r="83">
      <c r="B83" s="15"/>
      <c r="C83" s="10">
        <v>2.0</v>
      </c>
      <c r="D83" s="11"/>
      <c r="E83" s="10">
        <v>12.0</v>
      </c>
      <c r="F83" s="10"/>
    </row>
    <row r="84">
      <c r="B84" s="9"/>
      <c r="C84" s="10">
        <v>3.0</v>
      </c>
      <c r="D84" s="11"/>
      <c r="E84" s="10">
        <v>12.0</v>
      </c>
      <c r="F84" s="10"/>
    </row>
    <row r="87">
      <c r="B87" s="6" t="s">
        <v>119</v>
      </c>
    </row>
    <row r="89">
      <c r="B89" s="1" t="s">
        <v>45</v>
      </c>
      <c r="C89" s="7"/>
      <c r="D89" s="7"/>
      <c r="E89" s="7"/>
      <c r="F89" s="3"/>
    </row>
    <row r="90">
      <c r="B90" s="10" t="s">
        <v>2</v>
      </c>
      <c r="C90" s="10" t="s">
        <v>110</v>
      </c>
      <c r="D90" s="10" t="s">
        <v>16</v>
      </c>
      <c r="E90" s="10" t="s">
        <v>17</v>
      </c>
      <c r="F90" s="10" t="s">
        <v>111</v>
      </c>
    </row>
    <row r="91">
      <c r="B91" s="8" t="s">
        <v>25</v>
      </c>
      <c r="C91" s="10">
        <v>1.0</v>
      </c>
      <c r="D91" s="11"/>
      <c r="E91" s="10">
        <v>4.0</v>
      </c>
      <c r="F91" s="10"/>
    </row>
    <row r="92">
      <c r="B92" s="15"/>
      <c r="C92" s="10">
        <v>2.0</v>
      </c>
      <c r="D92" s="11"/>
      <c r="E92" s="10">
        <v>4.0</v>
      </c>
      <c r="F92" s="11"/>
    </row>
    <row r="93">
      <c r="B93" s="15"/>
      <c r="C93" s="10">
        <v>3.0</v>
      </c>
      <c r="D93" s="11"/>
      <c r="E93" s="10">
        <v>4.0</v>
      </c>
      <c r="F93" s="11"/>
    </row>
    <row r="94">
      <c r="B94" s="15"/>
      <c r="C94" s="10">
        <v>4.0</v>
      </c>
      <c r="D94" s="11"/>
      <c r="E94" s="10">
        <v>4.0</v>
      </c>
      <c r="F94" s="11"/>
    </row>
    <row r="95">
      <c r="B95" s="8" t="s">
        <v>114</v>
      </c>
      <c r="C95" s="10">
        <v>1.0</v>
      </c>
      <c r="D95" s="11"/>
      <c r="E95" s="10">
        <v>8.0</v>
      </c>
      <c r="F95" s="10"/>
    </row>
    <row r="96">
      <c r="B96" s="15"/>
      <c r="C96" s="10">
        <v>2.0</v>
      </c>
      <c r="D96" s="11"/>
      <c r="E96" s="10">
        <v>8.0</v>
      </c>
      <c r="F96" s="10"/>
    </row>
    <row r="97">
      <c r="B97" s="15"/>
      <c r="C97" s="10">
        <v>3.0</v>
      </c>
      <c r="D97" s="11"/>
      <c r="E97" s="10">
        <v>8.0</v>
      </c>
      <c r="F97" s="10"/>
    </row>
    <row r="98">
      <c r="B98" s="9"/>
      <c r="C98" s="10">
        <v>4.0</v>
      </c>
      <c r="D98" s="11"/>
      <c r="E98" s="10">
        <v>8.0</v>
      </c>
      <c r="F98" s="10"/>
    </row>
    <row r="99">
      <c r="B99" s="16" t="str">
        <f>$H$6</f>
        <v>Incline DB Bench Press</v>
      </c>
      <c r="C99" s="10">
        <v>1.0</v>
      </c>
      <c r="D99" s="11"/>
      <c r="E99" s="10">
        <v>10.0</v>
      </c>
      <c r="F99" s="10"/>
    </row>
    <row r="100">
      <c r="B100" s="15"/>
      <c r="C100" s="10">
        <v>2.0</v>
      </c>
      <c r="D100" s="11"/>
      <c r="E100" s="10">
        <v>10.0</v>
      </c>
      <c r="F100" s="10"/>
    </row>
    <row r="101">
      <c r="B101" s="9"/>
      <c r="C101" s="10">
        <v>3.0</v>
      </c>
      <c r="D101" s="11"/>
      <c r="E101" s="10">
        <v>10.0</v>
      </c>
      <c r="F101" s="10"/>
    </row>
    <row r="102">
      <c r="B102" s="16" t="str">
        <f>$H$10</f>
        <v>Seated Cable Row</v>
      </c>
      <c r="C102" s="10">
        <v>1.0</v>
      </c>
      <c r="D102" s="11"/>
      <c r="E102" s="10">
        <v>10.0</v>
      </c>
      <c r="F102" s="10"/>
    </row>
    <row r="103">
      <c r="B103" s="15"/>
      <c r="C103" s="10">
        <v>2.0</v>
      </c>
      <c r="D103" s="11"/>
      <c r="E103" s="10">
        <v>10.0</v>
      </c>
      <c r="F103" s="10"/>
    </row>
    <row r="104">
      <c r="B104" s="9"/>
      <c r="C104" s="10">
        <v>3.0</v>
      </c>
      <c r="D104" s="11"/>
      <c r="E104" s="10">
        <v>10.0</v>
      </c>
      <c r="F104" s="10"/>
    </row>
    <row r="105">
      <c r="B105" s="8" t="s">
        <v>116</v>
      </c>
      <c r="C105" s="10">
        <v>1.0</v>
      </c>
      <c r="D105" s="11"/>
      <c r="E105" s="10">
        <v>12.0</v>
      </c>
      <c r="F105" s="10"/>
    </row>
    <row r="106">
      <c r="B106" s="15"/>
      <c r="C106" s="10">
        <v>2.0</v>
      </c>
      <c r="D106" s="11"/>
      <c r="E106" s="10">
        <v>12.0</v>
      </c>
      <c r="F106" s="10"/>
    </row>
    <row r="107">
      <c r="B107" s="9"/>
      <c r="C107" s="10">
        <v>3.0</v>
      </c>
      <c r="D107" s="11"/>
      <c r="E107" s="10">
        <v>12.0</v>
      </c>
      <c r="F107" s="10"/>
    </row>
    <row r="109">
      <c r="B109" s="1" t="s">
        <v>48</v>
      </c>
      <c r="C109" s="7"/>
      <c r="D109" s="7"/>
      <c r="E109" s="7"/>
      <c r="F109" s="3"/>
    </row>
    <row r="110">
      <c r="B110" s="10" t="s">
        <v>2</v>
      </c>
      <c r="C110" s="10" t="s">
        <v>110</v>
      </c>
      <c r="D110" s="10" t="s">
        <v>16</v>
      </c>
      <c r="E110" s="10" t="s">
        <v>17</v>
      </c>
      <c r="F110" s="10" t="s">
        <v>111</v>
      </c>
    </row>
    <row r="111">
      <c r="B111" s="8" t="s">
        <v>51</v>
      </c>
      <c r="C111" s="10">
        <v>1.0</v>
      </c>
      <c r="D111" s="11"/>
      <c r="E111" s="10">
        <v>4.0</v>
      </c>
      <c r="F111" s="10"/>
    </row>
    <row r="112">
      <c r="B112" s="15"/>
      <c r="C112" s="10">
        <v>2.0</v>
      </c>
      <c r="D112" s="11"/>
      <c r="E112" s="10">
        <v>4.0</v>
      </c>
      <c r="F112" s="11"/>
    </row>
    <row r="113">
      <c r="B113" s="15"/>
      <c r="C113" s="10">
        <v>3.0</v>
      </c>
      <c r="D113" s="11"/>
      <c r="E113" s="10">
        <v>4.0</v>
      </c>
      <c r="F113" s="11"/>
    </row>
    <row r="114">
      <c r="B114" s="15"/>
      <c r="C114" s="10">
        <v>4.0</v>
      </c>
      <c r="D114" s="11"/>
      <c r="E114" s="10">
        <v>4.0</v>
      </c>
      <c r="F114" s="11"/>
    </row>
    <row r="115">
      <c r="B115" s="8" t="s">
        <v>52</v>
      </c>
      <c r="C115" s="10">
        <v>1.0</v>
      </c>
      <c r="D115" s="11"/>
      <c r="E115" s="10">
        <v>10.0</v>
      </c>
      <c r="F115" s="10"/>
    </row>
    <row r="116">
      <c r="B116" s="15"/>
      <c r="C116" s="10">
        <v>2.0</v>
      </c>
      <c r="D116" s="11"/>
      <c r="E116" s="10">
        <v>10.0</v>
      </c>
      <c r="F116" s="10"/>
    </row>
    <row r="117">
      <c r="B117" s="15"/>
      <c r="C117" s="10">
        <v>3.0</v>
      </c>
      <c r="D117" s="11"/>
      <c r="E117" s="10">
        <v>10.0</v>
      </c>
      <c r="F117" s="10"/>
    </row>
    <row r="118">
      <c r="B118" s="9"/>
      <c r="C118" s="10">
        <v>4.0</v>
      </c>
      <c r="D118" s="11"/>
      <c r="E118" s="10">
        <v>10.0</v>
      </c>
      <c r="F118" s="10"/>
    </row>
    <row r="119">
      <c r="B119" s="8" t="s">
        <v>78</v>
      </c>
      <c r="C119" s="10">
        <v>1.0</v>
      </c>
      <c r="D119" s="11"/>
      <c r="E119" s="10">
        <v>10.0</v>
      </c>
      <c r="F119" s="10"/>
    </row>
    <row r="120">
      <c r="B120" s="15"/>
      <c r="C120" s="10">
        <v>2.0</v>
      </c>
      <c r="D120" s="11"/>
      <c r="E120" s="10">
        <v>10.0</v>
      </c>
      <c r="F120" s="10"/>
    </row>
    <row r="121">
      <c r="B121" s="9"/>
      <c r="C121" s="10">
        <v>3.0</v>
      </c>
      <c r="D121" s="11"/>
      <c r="E121" s="10">
        <v>10.0</v>
      </c>
      <c r="F121" s="10"/>
    </row>
    <row r="122">
      <c r="B122" s="8" t="str">
        <f>$H$14</f>
        <v>Leg Extension</v>
      </c>
      <c r="C122" s="10">
        <v>1.0</v>
      </c>
      <c r="D122" s="11"/>
      <c r="E122" s="10">
        <v>10.0</v>
      </c>
      <c r="F122" s="10"/>
    </row>
    <row r="123">
      <c r="B123" s="15"/>
      <c r="C123" s="10">
        <v>2.0</v>
      </c>
      <c r="D123" s="11"/>
      <c r="E123" s="10">
        <v>10.0</v>
      </c>
      <c r="F123" s="10"/>
    </row>
    <row r="124">
      <c r="B124" s="9"/>
      <c r="C124" s="10">
        <v>3.0</v>
      </c>
      <c r="D124" s="11"/>
      <c r="E124" s="10">
        <v>10.0</v>
      </c>
      <c r="F124" s="10"/>
    </row>
    <row r="125">
      <c r="B125" s="8" t="s">
        <v>34</v>
      </c>
      <c r="C125" s="10">
        <v>1.0</v>
      </c>
      <c r="D125" s="11"/>
      <c r="E125" s="10">
        <v>12.0</v>
      </c>
      <c r="F125" s="10"/>
    </row>
    <row r="126">
      <c r="B126" s="15"/>
      <c r="C126" s="10">
        <v>2.0</v>
      </c>
      <c r="D126" s="11"/>
      <c r="E126" s="10">
        <v>12.0</v>
      </c>
      <c r="F126" s="10"/>
    </row>
    <row r="127">
      <c r="B127" s="9"/>
      <c r="C127" s="10">
        <v>3.0</v>
      </c>
      <c r="D127" s="11"/>
      <c r="E127" s="10">
        <v>12.0</v>
      </c>
      <c r="F127" s="10"/>
    </row>
    <row r="129">
      <c r="B129" s="1" t="s">
        <v>55</v>
      </c>
      <c r="C129" s="7"/>
      <c r="D129" s="7"/>
      <c r="E129" s="7"/>
      <c r="F129" s="3"/>
    </row>
    <row r="130">
      <c r="B130" s="10" t="s">
        <v>2</v>
      </c>
      <c r="C130" s="10" t="s">
        <v>110</v>
      </c>
      <c r="D130" s="10" t="s">
        <v>16</v>
      </c>
      <c r="E130" s="10" t="s">
        <v>17</v>
      </c>
      <c r="F130" s="10" t="s">
        <v>111</v>
      </c>
    </row>
    <row r="131">
      <c r="B131" s="8" t="s">
        <v>117</v>
      </c>
      <c r="C131" s="10">
        <v>1.0</v>
      </c>
      <c r="D131" s="11"/>
      <c r="E131" s="10">
        <v>3.0</v>
      </c>
      <c r="F131" s="10"/>
    </row>
    <row r="132">
      <c r="B132" s="15"/>
      <c r="C132" s="10">
        <v>2.0</v>
      </c>
      <c r="D132" s="11"/>
      <c r="E132" s="10">
        <v>3.0</v>
      </c>
      <c r="F132" s="11"/>
    </row>
    <row r="133">
      <c r="B133" s="15"/>
      <c r="C133" s="10">
        <v>3.0</v>
      </c>
      <c r="D133" s="11"/>
      <c r="E133" s="10">
        <v>3.0</v>
      </c>
      <c r="F133" s="11"/>
    </row>
    <row r="134">
      <c r="B134" s="8" t="s">
        <v>25</v>
      </c>
      <c r="C134" s="10">
        <v>1.0</v>
      </c>
      <c r="D134" s="11"/>
      <c r="E134" s="10">
        <v>6.0</v>
      </c>
      <c r="F134" s="10"/>
    </row>
    <row r="135">
      <c r="B135" s="15"/>
      <c r="C135" s="10">
        <v>2.0</v>
      </c>
      <c r="D135" s="11"/>
      <c r="E135" s="10">
        <v>6.0</v>
      </c>
      <c r="F135" s="10"/>
    </row>
    <row r="136">
      <c r="B136" s="15"/>
      <c r="C136" s="10">
        <v>3.0</v>
      </c>
      <c r="D136" s="11"/>
      <c r="E136" s="10">
        <v>6.0</v>
      </c>
      <c r="F136" s="10"/>
    </row>
    <row r="137">
      <c r="B137" s="9"/>
      <c r="C137" s="10">
        <v>4.0</v>
      </c>
      <c r="D137" s="11"/>
      <c r="E137" s="10">
        <v>6.0</v>
      </c>
      <c r="F137" s="10"/>
    </row>
    <row r="138">
      <c r="B138" s="16" t="str">
        <f>$H$6</f>
        <v>Incline DB Bench Press</v>
      </c>
      <c r="C138" s="10">
        <v>1.0</v>
      </c>
      <c r="D138" s="11"/>
      <c r="E138" s="10">
        <v>10.0</v>
      </c>
      <c r="F138" s="10"/>
    </row>
    <row r="139">
      <c r="B139" s="15"/>
      <c r="C139" s="10">
        <v>2.0</v>
      </c>
      <c r="D139" s="11"/>
      <c r="E139" s="10">
        <v>10.0</v>
      </c>
      <c r="F139" s="10"/>
    </row>
    <row r="140">
      <c r="B140" s="9"/>
      <c r="C140" s="10">
        <v>3.0</v>
      </c>
      <c r="D140" s="11"/>
      <c r="E140" s="10">
        <v>10.0</v>
      </c>
      <c r="F140" s="10"/>
    </row>
    <row r="141">
      <c r="B141" s="16" t="str">
        <f>$H$10</f>
        <v>Seated Cable Row</v>
      </c>
      <c r="C141" s="10">
        <v>1.0</v>
      </c>
      <c r="D141" s="11"/>
      <c r="E141" s="10">
        <v>10.0</v>
      </c>
      <c r="F141" s="10"/>
    </row>
    <row r="142">
      <c r="B142" s="15"/>
      <c r="C142" s="10">
        <v>2.0</v>
      </c>
      <c r="D142" s="11"/>
      <c r="E142" s="10">
        <v>10.0</v>
      </c>
      <c r="F142" s="10"/>
    </row>
    <row r="143">
      <c r="B143" s="9"/>
      <c r="C143" s="10">
        <v>3.0</v>
      </c>
      <c r="D143" s="11"/>
      <c r="E143" s="10">
        <v>10.0</v>
      </c>
      <c r="F143" s="10"/>
    </row>
    <row r="144">
      <c r="B144" s="8" t="s">
        <v>116</v>
      </c>
      <c r="C144" s="10">
        <v>1.0</v>
      </c>
      <c r="D144" s="11"/>
      <c r="E144" s="10">
        <v>12.0</v>
      </c>
      <c r="F144" s="10"/>
    </row>
    <row r="145">
      <c r="B145" s="15"/>
      <c r="C145" s="10">
        <v>2.0</v>
      </c>
      <c r="D145" s="11"/>
      <c r="E145" s="10">
        <v>12.0</v>
      </c>
      <c r="F145" s="10"/>
    </row>
    <row r="146">
      <c r="B146" s="9"/>
      <c r="C146" s="10">
        <v>3.0</v>
      </c>
      <c r="D146" s="11"/>
      <c r="E146" s="10">
        <v>12.0</v>
      </c>
      <c r="F146" s="10"/>
    </row>
    <row r="148">
      <c r="B148" s="1" t="s">
        <v>57</v>
      </c>
      <c r="C148" s="7"/>
      <c r="D148" s="7"/>
      <c r="E148" s="7"/>
      <c r="F148" s="3"/>
    </row>
    <row r="149">
      <c r="B149" s="10" t="s">
        <v>2</v>
      </c>
      <c r="C149" s="10" t="s">
        <v>110</v>
      </c>
      <c r="D149" s="10" t="s">
        <v>16</v>
      </c>
      <c r="E149" s="10" t="s">
        <v>17</v>
      </c>
      <c r="F149" s="10" t="s">
        <v>111</v>
      </c>
    </row>
    <row r="150">
      <c r="B150" s="8" t="s">
        <v>31</v>
      </c>
      <c r="C150" s="10">
        <v>1.0</v>
      </c>
      <c r="D150" s="11"/>
      <c r="E150" s="10">
        <v>3.0</v>
      </c>
      <c r="F150" s="10"/>
    </row>
    <row r="151">
      <c r="B151" s="15"/>
      <c r="C151" s="10">
        <v>2.0</v>
      </c>
      <c r="D151" s="11"/>
      <c r="E151" s="10">
        <v>3.0</v>
      </c>
      <c r="F151" s="11"/>
    </row>
    <row r="152">
      <c r="B152" s="15"/>
      <c r="C152" s="10">
        <v>3.0</v>
      </c>
      <c r="D152" s="11"/>
      <c r="E152" s="10">
        <v>3.0</v>
      </c>
      <c r="F152" s="11"/>
    </row>
    <row r="153">
      <c r="B153" s="8" t="s">
        <v>118</v>
      </c>
      <c r="C153" s="10">
        <v>1.0</v>
      </c>
      <c r="D153" s="11"/>
      <c r="E153" s="10">
        <v>8.0</v>
      </c>
      <c r="F153" s="10"/>
    </row>
    <row r="154">
      <c r="B154" s="15"/>
      <c r="C154" s="10">
        <v>2.0</v>
      </c>
      <c r="D154" s="11"/>
      <c r="E154" s="10">
        <v>8.0</v>
      </c>
      <c r="F154" s="10"/>
    </row>
    <row r="155">
      <c r="B155" s="15"/>
      <c r="C155" s="10">
        <v>3.0</v>
      </c>
      <c r="D155" s="11"/>
      <c r="E155" s="10">
        <v>8.0</v>
      </c>
      <c r="F155" s="10"/>
    </row>
    <row r="156">
      <c r="B156" s="8" t="s">
        <v>77</v>
      </c>
      <c r="C156" s="10">
        <v>1.0</v>
      </c>
      <c r="D156" s="11"/>
      <c r="E156" s="10">
        <v>15.0</v>
      </c>
      <c r="F156" s="10"/>
    </row>
    <row r="157">
      <c r="B157" s="15"/>
      <c r="C157" s="10">
        <v>2.0</v>
      </c>
      <c r="D157" s="11"/>
      <c r="E157" s="10">
        <v>15.0</v>
      </c>
      <c r="F157" s="10"/>
    </row>
    <row r="158">
      <c r="B158" s="9"/>
      <c r="C158" s="10">
        <v>3.0</v>
      </c>
      <c r="D158" s="11"/>
      <c r="E158" s="10">
        <v>15.0</v>
      </c>
      <c r="F158" s="10"/>
    </row>
    <row r="159">
      <c r="B159" s="16" t="str">
        <f>$H$14</f>
        <v>Leg Extension</v>
      </c>
      <c r="C159" s="10">
        <v>1.0</v>
      </c>
      <c r="D159" s="11"/>
      <c r="E159" s="10">
        <v>10.0</v>
      </c>
      <c r="F159" s="10"/>
    </row>
    <row r="160">
      <c r="B160" s="15"/>
      <c r="C160" s="10">
        <v>2.0</v>
      </c>
      <c r="D160" s="11"/>
      <c r="E160" s="10">
        <v>10.0</v>
      </c>
      <c r="F160" s="10"/>
    </row>
    <row r="161">
      <c r="B161" s="9"/>
      <c r="C161" s="10">
        <v>3.0</v>
      </c>
      <c r="D161" s="11"/>
      <c r="E161" s="10">
        <v>10.0</v>
      </c>
      <c r="F161" s="10"/>
    </row>
    <row r="162">
      <c r="B162" s="8" t="s">
        <v>34</v>
      </c>
      <c r="C162" s="10">
        <v>1.0</v>
      </c>
      <c r="D162" s="11"/>
      <c r="E162" s="10">
        <v>12.0</v>
      </c>
      <c r="F162" s="10"/>
    </row>
    <row r="163">
      <c r="B163" s="15"/>
      <c r="C163" s="10">
        <v>2.0</v>
      </c>
      <c r="D163" s="11"/>
      <c r="E163" s="10">
        <v>12.0</v>
      </c>
      <c r="F163" s="10"/>
    </row>
    <row r="164">
      <c r="B164" s="9"/>
      <c r="C164" s="10">
        <v>3.0</v>
      </c>
      <c r="D164" s="11"/>
      <c r="E164" s="10">
        <v>12.0</v>
      </c>
      <c r="F164" s="10"/>
    </row>
    <row r="167">
      <c r="B167" s="6" t="s">
        <v>120</v>
      </c>
    </row>
    <row r="169">
      <c r="B169" s="1" t="s">
        <v>61</v>
      </c>
      <c r="C169" s="7"/>
      <c r="D169" s="7"/>
      <c r="E169" s="7"/>
      <c r="F169" s="3"/>
    </row>
    <row r="170">
      <c r="B170" s="10" t="s">
        <v>2</v>
      </c>
      <c r="C170" s="10" t="s">
        <v>110</v>
      </c>
      <c r="D170" s="10" t="s">
        <v>16</v>
      </c>
      <c r="E170" s="10" t="s">
        <v>17</v>
      </c>
      <c r="F170" s="10" t="s">
        <v>111</v>
      </c>
    </row>
    <row r="171">
      <c r="B171" s="8" t="s">
        <v>25</v>
      </c>
      <c r="C171" s="10">
        <v>1.0</v>
      </c>
      <c r="D171" s="11"/>
      <c r="E171" s="10">
        <v>2.0</v>
      </c>
      <c r="F171" s="10"/>
    </row>
    <row r="172">
      <c r="B172" s="15"/>
      <c r="C172" s="10">
        <v>2.0</v>
      </c>
      <c r="D172" s="11"/>
      <c r="E172" s="10">
        <v>4.0</v>
      </c>
      <c r="F172" s="11"/>
    </row>
    <row r="173">
      <c r="B173" s="15"/>
      <c r="C173" s="10">
        <v>3.0</v>
      </c>
      <c r="D173" s="11"/>
      <c r="E173" s="10">
        <v>4.0</v>
      </c>
      <c r="F173" s="11"/>
    </row>
    <row r="174">
      <c r="B174" s="8" t="s">
        <v>114</v>
      </c>
      <c r="C174" s="10">
        <v>1.0</v>
      </c>
      <c r="D174" s="11"/>
      <c r="E174" s="10">
        <v>8.0</v>
      </c>
      <c r="F174" s="10"/>
    </row>
    <row r="175">
      <c r="B175" s="15"/>
      <c r="C175" s="10">
        <v>2.0</v>
      </c>
      <c r="D175" s="11"/>
      <c r="E175" s="10">
        <v>8.0</v>
      </c>
      <c r="F175" s="10"/>
    </row>
    <row r="176">
      <c r="B176" s="15"/>
      <c r="C176" s="10">
        <v>3.0</v>
      </c>
      <c r="D176" s="11"/>
      <c r="E176" s="10">
        <v>8.0</v>
      </c>
      <c r="F176" s="10"/>
    </row>
    <row r="177">
      <c r="B177" s="9"/>
      <c r="C177" s="10">
        <v>4.0</v>
      </c>
      <c r="D177" s="11"/>
      <c r="E177" s="10">
        <v>8.0</v>
      </c>
      <c r="F177" s="10"/>
    </row>
    <row r="178">
      <c r="B178" s="16" t="str">
        <f>$H$10</f>
        <v>Seated Cable Row</v>
      </c>
      <c r="C178" s="10">
        <v>1.0</v>
      </c>
      <c r="D178" s="11"/>
      <c r="E178" s="10">
        <v>10.0</v>
      </c>
      <c r="F178" s="10"/>
    </row>
    <row r="179">
      <c r="B179" s="15"/>
      <c r="C179" s="10">
        <v>2.0</v>
      </c>
      <c r="D179" s="11"/>
      <c r="E179" s="10">
        <v>10.0</v>
      </c>
      <c r="F179" s="10"/>
    </row>
    <row r="180">
      <c r="B180" s="9"/>
      <c r="C180" s="10">
        <v>3.0</v>
      </c>
      <c r="D180" s="11"/>
      <c r="E180" s="10">
        <v>10.0</v>
      </c>
      <c r="F180" s="10"/>
    </row>
    <row r="181">
      <c r="B181" s="8" t="s">
        <v>116</v>
      </c>
      <c r="C181" s="10">
        <v>1.0</v>
      </c>
      <c r="D181" s="11"/>
      <c r="E181" s="10">
        <v>12.0</v>
      </c>
      <c r="F181" s="10"/>
    </row>
    <row r="182">
      <c r="B182" s="15"/>
      <c r="C182" s="10">
        <v>2.0</v>
      </c>
      <c r="D182" s="11"/>
      <c r="E182" s="10">
        <v>12.0</v>
      </c>
      <c r="F182" s="10"/>
    </row>
    <row r="183">
      <c r="B183" s="9"/>
      <c r="C183" s="10">
        <v>3.0</v>
      </c>
      <c r="D183" s="11"/>
      <c r="E183" s="10">
        <v>12.0</v>
      </c>
      <c r="F183" s="10"/>
    </row>
    <row r="185">
      <c r="B185" s="1" t="s">
        <v>62</v>
      </c>
      <c r="C185" s="7"/>
      <c r="D185" s="7"/>
      <c r="E185" s="7"/>
      <c r="F185" s="3"/>
    </row>
    <row r="186">
      <c r="B186" s="10" t="s">
        <v>2</v>
      </c>
      <c r="C186" s="10" t="s">
        <v>110</v>
      </c>
      <c r="D186" s="10" t="s">
        <v>16</v>
      </c>
      <c r="E186" s="10" t="s">
        <v>17</v>
      </c>
      <c r="F186" s="10" t="s">
        <v>111</v>
      </c>
    </row>
    <row r="187">
      <c r="B187" s="8" t="s">
        <v>51</v>
      </c>
      <c r="C187" s="10">
        <v>1.0</v>
      </c>
      <c r="D187" s="11"/>
      <c r="E187" s="10">
        <v>2.0</v>
      </c>
      <c r="F187" s="10"/>
    </row>
    <row r="188">
      <c r="B188" s="15"/>
      <c r="C188" s="10">
        <v>2.0</v>
      </c>
      <c r="D188" s="11"/>
      <c r="E188" s="10">
        <v>4.0</v>
      </c>
      <c r="F188" s="11"/>
    </row>
    <row r="189">
      <c r="B189" s="15"/>
      <c r="C189" s="10">
        <v>3.0</v>
      </c>
      <c r="D189" s="11"/>
      <c r="E189" s="10">
        <v>4.0</v>
      </c>
      <c r="F189" s="11"/>
    </row>
    <row r="190">
      <c r="B190" s="8" t="s">
        <v>52</v>
      </c>
      <c r="C190" s="10">
        <v>1.0</v>
      </c>
      <c r="D190" s="11"/>
      <c r="E190" s="10">
        <v>10.0</v>
      </c>
      <c r="F190" s="10"/>
    </row>
    <row r="191">
      <c r="B191" s="15"/>
      <c r="C191" s="10">
        <v>2.0</v>
      </c>
      <c r="D191" s="11"/>
      <c r="E191" s="10">
        <v>10.0</v>
      </c>
      <c r="F191" s="10"/>
    </row>
    <row r="192">
      <c r="B192" s="15"/>
      <c r="C192" s="10">
        <v>3.0</v>
      </c>
      <c r="D192" s="11"/>
      <c r="E192" s="10">
        <v>10.0</v>
      </c>
      <c r="F192" s="10"/>
    </row>
    <row r="193">
      <c r="B193" s="9"/>
      <c r="C193" s="10">
        <v>4.0</v>
      </c>
      <c r="D193" s="11"/>
      <c r="E193" s="10">
        <v>10.0</v>
      </c>
      <c r="F193" s="10"/>
    </row>
    <row r="194">
      <c r="B194" s="8" t="str">
        <f>$H$14</f>
        <v>Leg Extension</v>
      </c>
      <c r="C194" s="10">
        <v>1.0</v>
      </c>
      <c r="D194" s="11"/>
      <c r="E194" s="10">
        <v>10.0</v>
      </c>
      <c r="F194" s="10"/>
    </row>
    <row r="195">
      <c r="B195" s="15"/>
      <c r="C195" s="10">
        <v>2.0</v>
      </c>
      <c r="D195" s="11"/>
      <c r="E195" s="10">
        <v>10.0</v>
      </c>
      <c r="F195" s="10"/>
    </row>
    <row r="196">
      <c r="B196" s="9"/>
      <c r="C196" s="10">
        <v>3.0</v>
      </c>
      <c r="D196" s="11"/>
      <c r="E196" s="10">
        <v>10.0</v>
      </c>
      <c r="F196" s="10"/>
    </row>
    <row r="197">
      <c r="B197" s="8" t="s">
        <v>34</v>
      </c>
      <c r="C197" s="10">
        <v>1.0</v>
      </c>
      <c r="D197" s="11"/>
      <c r="E197" s="10">
        <v>12.0</v>
      </c>
      <c r="F197" s="10"/>
    </row>
    <row r="198">
      <c r="B198" s="15"/>
      <c r="C198" s="10">
        <v>2.0</v>
      </c>
      <c r="D198" s="11"/>
      <c r="E198" s="10">
        <v>12.0</v>
      </c>
      <c r="F198" s="10"/>
    </row>
    <row r="199">
      <c r="B199" s="9"/>
      <c r="C199" s="10">
        <v>3.0</v>
      </c>
      <c r="D199" s="11"/>
      <c r="E199" s="10">
        <v>12.0</v>
      </c>
      <c r="F199" s="10"/>
    </row>
    <row r="201">
      <c r="B201" s="1" t="s">
        <v>64</v>
      </c>
      <c r="C201" s="7"/>
      <c r="D201" s="7"/>
      <c r="E201" s="7"/>
      <c r="F201" s="3"/>
    </row>
    <row r="202">
      <c r="B202" s="10" t="s">
        <v>2</v>
      </c>
      <c r="C202" s="10" t="s">
        <v>110</v>
      </c>
      <c r="D202" s="10" t="s">
        <v>16</v>
      </c>
      <c r="E202" s="10" t="s">
        <v>17</v>
      </c>
      <c r="F202" s="10" t="s">
        <v>111</v>
      </c>
    </row>
    <row r="203">
      <c r="B203" s="8" t="s">
        <v>117</v>
      </c>
      <c r="C203" s="10">
        <v>1.0</v>
      </c>
      <c r="D203" s="11"/>
      <c r="E203" s="10">
        <v>3.0</v>
      </c>
      <c r="F203" s="10"/>
    </row>
    <row r="204">
      <c r="B204" s="15"/>
      <c r="C204" s="10">
        <v>2.0</v>
      </c>
      <c r="D204" s="11"/>
      <c r="E204" s="10">
        <v>3.0</v>
      </c>
      <c r="F204" s="11"/>
    </row>
    <row r="205">
      <c r="B205" s="15"/>
      <c r="C205" s="10">
        <v>3.0</v>
      </c>
      <c r="D205" s="11"/>
      <c r="E205" s="10">
        <v>3.0</v>
      </c>
      <c r="F205" s="11"/>
    </row>
    <row r="206">
      <c r="B206" s="16" t="str">
        <f>$H$6</f>
        <v>Incline DB Bench Press</v>
      </c>
      <c r="C206" s="10">
        <v>1.0</v>
      </c>
      <c r="D206" s="11"/>
      <c r="E206" s="10">
        <v>10.0</v>
      </c>
      <c r="F206" s="10"/>
    </row>
    <row r="207">
      <c r="B207" s="15"/>
      <c r="C207" s="10">
        <v>2.0</v>
      </c>
      <c r="D207" s="11"/>
      <c r="E207" s="10">
        <v>10.0</v>
      </c>
      <c r="F207" s="10"/>
    </row>
    <row r="208">
      <c r="B208" s="9"/>
      <c r="C208" s="10">
        <v>3.0</v>
      </c>
      <c r="D208" s="11"/>
      <c r="E208" s="10">
        <v>10.0</v>
      </c>
      <c r="F208" s="10"/>
    </row>
    <row r="209">
      <c r="B209" s="16" t="str">
        <f>$H$10</f>
        <v>Seated Cable Row</v>
      </c>
      <c r="C209" s="10">
        <v>1.0</v>
      </c>
      <c r="D209" s="11"/>
      <c r="E209" s="10">
        <v>10.0</v>
      </c>
      <c r="F209" s="10"/>
    </row>
    <row r="210">
      <c r="B210" s="15"/>
      <c r="C210" s="10">
        <v>2.0</v>
      </c>
      <c r="D210" s="11"/>
      <c r="E210" s="10">
        <v>10.0</v>
      </c>
      <c r="F210" s="10"/>
    </row>
    <row r="211">
      <c r="B211" s="9"/>
      <c r="C211" s="10">
        <v>3.0</v>
      </c>
      <c r="D211" s="11"/>
      <c r="E211" s="10">
        <v>10.0</v>
      </c>
      <c r="F211" s="10"/>
    </row>
    <row r="212">
      <c r="B212" s="8" t="s">
        <v>116</v>
      </c>
      <c r="C212" s="10">
        <v>1.0</v>
      </c>
      <c r="D212" s="11"/>
      <c r="E212" s="10">
        <v>12.0</v>
      </c>
      <c r="F212" s="10"/>
    </row>
    <row r="213">
      <c r="B213" s="15"/>
      <c r="C213" s="10">
        <v>2.0</v>
      </c>
      <c r="D213" s="11"/>
      <c r="E213" s="10">
        <v>12.0</v>
      </c>
      <c r="F213" s="10"/>
    </row>
    <row r="214">
      <c r="B214" s="9"/>
      <c r="C214" s="10">
        <v>3.0</v>
      </c>
      <c r="D214" s="11"/>
      <c r="E214" s="10">
        <v>12.0</v>
      </c>
      <c r="F214" s="10"/>
    </row>
    <row r="216">
      <c r="B216" s="1" t="s">
        <v>65</v>
      </c>
      <c r="C216" s="7"/>
      <c r="D216" s="7"/>
      <c r="E216" s="7"/>
      <c r="F216" s="3"/>
    </row>
    <row r="217">
      <c r="B217" s="10" t="s">
        <v>2</v>
      </c>
      <c r="C217" s="10" t="s">
        <v>110</v>
      </c>
      <c r="D217" s="10" t="s">
        <v>16</v>
      </c>
      <c r="E217" s="10" t="s">
        <v>17</v>
      </c>
      <c r="F217" s="10" t="s">
        <v>111</v>
      </c>
    </row>
    <row r="218">
      <c r="B218" s="8" t="s">
        <v>31</v>
      </c>
      <c r="C218" s="10">
        <v>1.0</v>
      </c>
      <c r="D218" s="11"/>
      <c r="E218" s="10">
        <v>2.0</v>
      </c>
      <c r="F218" s="10"/>
    </row>
    <row r="219">
      <c r="B219" s="15"/>
      <c r="C219" s="10">
        <v>2.0</v>
      </c>
      <c r="D219" s="11"/>
      <c r="E219" s="10">
        <v>5.0</v>
      </c>
      <c r="F219" s="11"/>
    </row>
    <row r="220">
      <c r="B220" s="15"/>
      <c r="C220" s="10">
        <v>3.0</v>
      </c>
      <c r="D220" s="11"/>
      <c r="E220" s="10">
        <v>5.0</v>
      </c>
      <c r="F220" s="11"/>
    </row>
    <row r="221">
      <c r="B221" s="8" t="s">
        <v>77</v>
      </c>
      <c r="C221" s="10">
        <v>1.0</v>
      </c>
      <c r="D221" s="11"/>
      <c r="E221" s="10">
        <v>15.0</v>
      </c>
      <c r="F221" s="10"/>
    </row>
    <row r="222">
      <c r="B222" s="15"/>
      <c r="C222" s="10">
        <v>2.0</v>
      </c>
      <c r="D222" s="11"/>
      <c r="E222" s="10">
        <v>15.0</v>
      </c>
      <c r="F222" s="10"/>
    </row>
    <row r="223">
      <c r="B223" s="9"/>
      <c r="C223" s="10">
        <v>3.0</v>
      </c>
      <c r="D223" s="11"/>
      <c r="E223" s="10">
        <v>15.0</v>
      </c>
      <c r="F223" s="10"/>
    </row>
    <row r="224">
      <c r="B224" s="16" t="str">
        <f>$H$14</f>
        <v>Leg Extension</v>
      </c>
      <c r="C224" s="10">
        <v>1.0</v>
      </c>
      <c r="D224" s="11"/>
      <c r="E224" s="10">
        <v>10.0</v>
      </c>
      <c r="F224" s="10"/>
    </row>
    <row r="225">
      <c r="B225" s="15"/>
      <c r="C225" s="10">
        <v>2.0</v>
      </c>
      <c r="D225" s="11"/>
      <c r="E225" s="10">
        <v>10.0</v>
      </c>
      <c r="F225" s="10"/>
    </row>
    <row r="226">
      <c r="B226" s="9"/>
      <c r="C226" s="10">
        <v>3.0</v>
      </c>
      <c r="D226" s="11"/>
      <c r="E226" s="10">
        <v>10.0</v>
      </c>
      <c r="F226" s="10"/>
    </row>
    <row r="227">
      <c r="B227" s="8" t="s">
        <v>34</v>
      </c>
      <c r="C227" s="10">
        <v>1.0</v>
      </c>
      <c r="D227" s="11"/>
      <c r="E227" s="10">
        <v>12.0</v>
      </c>
      <c r="F227" s="10"/>
    </row>
    <row r="228">
      <c r="B228" s="15"/>
      <c r="C228" s="10">
        <v>2.0</v>
      </c>
      <c r="D228" s="11"/>
      <c r="E228" s="10">
        <v>12.0</v>
      </c>
      <c r="F228" s="10"/>
    </row>
    <row r="229">
      <c r="B229" s="9"/>
      <c r="C229" s="10">
        <v>3.0</v>
      </c>
      <c r="D229" s="11"/>
      <c r="E229" s="10">
        <v>12.0</v>
      </c>
      <c r="F229" s="10"/>
    </row>
    <row r="232">
      <c r="B232" s="6" t="s">
        <v>121</v>
      </c>
      <c r="H232" s="6" t="s">
        <v>122</v>
      </c>
    </row>
    <row r="234">
      <c r="B234" s="1" t="s">
        <v>67</v>
      </c>
      <c r="C234" s="7"/>
      <c r="D234" s="7"/>
      <c r="E234" s="7"/>
      <c r="F234" s="3"/>
      <c r="H234" s="5"/>
    </row>
    <row r="235">
      <c r="B235" s="10" t="s">
        <v>2</v>
      </c>
      <c r="C235" s="10" t="s">
        <v>110</v>
      </c>
      <c r="D235" s="10" t="s">
        <v>16</v>
      </c>
      <c r="E235" s="10" t="s">
        <v>17</v>
      </c>
      <c r="F235" s="10" t="s">
        <v>111</v>
      </c>
    </row>
    <row r="236">
      <c r="B236" s="8" t="s">
        <v>25</v>
      </c>
      <c r="C236" s="10">
        <v>1.0</v>
      </c>
      <c r="D236" s="11"/>
      <c r="E236" s="10">
        <v>5.0</v>
      </c>
      <c r="F236" s="10"/>
    </row>
    <row r="237">
      <c r="B237" s="15"/>
      <c r="C237" s="10">
        <v>2.0</v>
      </c>
      <c r="D237" s="11"/>
      <c r="E237" s="10">
        <v>5.0</v>
      </c>
      <c r="F237" s="11"/>
    </row>
    <row r="238">
      <c r="B238" s="15"/>
      <c r="C238" s="10">
        <v>3.0</v>
      </c>
      <c r="D238" s="11"/>
      <c r="E238" s="10">
        <v>2.0</v>
      </c>
      <c r="F238" s="11"/>
    </row>
    <row r="239">
      <c r="B239" s="15"/>
      <c r="C239" s="10">
        <v>4.0</v>
      </c>
      <c r="D239" s="11"/>
      <c r="E239" s="10">
        <v>1.0</v>
      </c>
      <c r="F239" s="11"/>
    </row>
    <row r="240">
      <c r="B240" s="9"/>
      <c r="C240" s="10">
        <v>5.0</v>
      </c>
      <c r="D240" s="11"/>
      <c r="E240" s="10">
        <v>1.0</v>
      </c>
      <c r="F240" s="11"/>
    </row>
    <row r="241">
      <c r="B241" s="17"/>
      <c r="C241" s="18"/>
      <c r="D241" s="12"/>
      <c r="E241" s="18"/>
      <c r="F241" s="18"/>
    </row>
    <row r="242">
      <c r="B242" s="1" t="s">
        <v>68</v>
      </c>
      <c r="C242" s="7"/>
      <c r="D242" s="7"/>
      <c r="E242" s="7"/>
      <c r="F242" s="3"/>
      <c r="H242" s="5"/>
    </row>
    <row r="243">
      <c r="B243" s="10" t="s">
        <v>2</v>
      </c>
      <c r="C243" s="10" t="s">
        <v>110</v>
      </c>
      <c r="D243" s="10" t="s">
        <v>16</v>
      </c>
      <c r="E243" s="10" t="s">
        <v>17</v>
      </c>
      <c r="F243" s="10" t="s">
        <v>111</v>
      </c>
    </row>
    <row r="244">
      <c r="B244" s="8" t="s">
        <v>51</v>
      </c>
      <c r="C244" s="10">
        <v>1.0</v>
      </c>
      <c r="D244" s="11"/>
      <c r="E244" s="10">
        <v>5.0</v>
      </c>
      <c r="F244" s="10"/>
    </row>
    <row r="245">
      <c r="B245" s="15"/>
      <c r="C245" s="10">
        <v>2.0</v>
      </c>
      <c r="D245" s="11"/>
      <c r="E245" s="10">
        <v>2.0</v>
      </c>
      <c r="F245" s="11"/>
    </row>
    <row r="246">
      <c r="B246" s="15"/>
      <c r="C246" s="10">
        <v>3.0</v>
      </c>
      <c r="D246" s="11"/>
      <c r="E246" s="10">
        <v>1.0</v>
      </c>
      <c r="F246" s="11"/>
    </row>
    <row r="247">
      <c r="B247" s="9"/>
      <c r="C247" s="10">
        <v>4.0</v>
      </c>
      <c r="D247" s="11"/>
      <c r="E247" s="10">
        <v>1.0</v>
      </c>
      <c r="F247" s="11"/>
    </row>
    <row r="248">
      <c r="B248" s="17"/>
      <c r="C248" s="18"/>
      <c r="D248" s="12"/>
      <c r="E248" s="18"/>
      <c r="F248" s="12"/>
    </row>
    <row r="249">
      <c r="B249" s="1" t="s">
        <v>70</v>
      </c>
      <c r="C249" s="7"/>
      <c r="D249" s="7"/>
      <c r="E249" s="7"/>
      <c r="F249" s="3"/>
      <c r="H249" s="5"/>
    </row>
    <row r="250">
      <c r="B250" s="10" t="s">
        <v>2</v>
      </c>
      <c r="C250" s="10" t="s">
        <v>110</v>
      </c>
      <c r="D250" s="10" t="s">
        <v>16</v>
      </c>
      <c r="E250" s="10" t="s">
        <v>17</v>
      </c>
      <c r="F250" s="10" t="s">
        <v>111</v>
      </c>
    </row>
    <row r="251">
      <c r="B251" s="8" t="s">
        <v>117</v>
      </c>
      <c r="C251" s="10">
        <v>1.0</v>
      </c>
      <c r="D251" s="11"/>
      <c r="E251" s="10">
        <v>5.0</v>
      </c>
      <c r="F251" s="10"/>
    </row>
    <row r="252">
      <c r="B252" s="15"/>
      <c r="C252" s="10">
        <v>2.0</v>
      </c>
      <c r="D252" s="11"/>
      <c r="E252" s="10">
        <v>2.0</v>
      </c>
      <c r="F252" s="11"/>
    </row>
    <row r="253">
      <c r="B253" s="15"/>
      <c r="C253" s="10">
        <v>3.0</v>
      </c>
      <c r="D253" s="11"/>
      <c r="E253" s="10">
        <v>1.0</v>
      </c>
      <c r="F253" s="11"/>
    </row>
    <row r="254">
      <c r="B254" s="9"/>
      <c r="C254" s="10">
        <v>4.0</v>
      </c>
      <c r="D254" s="11"/>
      <c r="E254" s="10">
        <v>1.0</v>
      </c>
      <c r="F254" s="11"/>
    </row>
    <row r="256">
      <c r="B256" s="1" t="s">
        <v>71</v>
      </c>
      <c r="C256" s="7"/>
      <c r="D256" s="7"/>
      <c r="E256" s="7"/>
      <c r="F256" s="3"/>
      <c r="H256" s="5"/>
    </row>
    <row r="257">
      <c r="B257" s="10" t="s">
        <v>2</v>
      </c>
      <c r="C257" s="10" t="s">
        <v>110</v>
      </c>
      <c r="D257" s="10" t="s">
        <v>16</v>
      </c>
      <c r="E257" s="10" t="s">
        <v>17</v>
      </c>
      <c r="F257" s="10" t="s">
        <v>111</v>
      </c>
    </row>
    <row r="258">
      <c r="B258" s="8" t="s">
        <v>31</v>
      </c>
      <c r="C258" s="10">
        <v>1.0</v>
      </c>
      <c r="D258" s="11"/>
      <c r="E258" s="10">
        <v>5.0</v>
      </c>
      <c r="F258" s="10"/>
    </row>
    <row r="259">
      <c r="B259" s="15"/>
      <c r="C259" s="10">
        <v>2.0</v>
      </c>
      <c r="D259" s="11"/>
      <c r="E259" s="10">
        <v>2.0</v>
      </c>
      <c r="F259" s="11"/>
    </row>
    <row r="260">
      <c r="B260" s="15"/>
      <c r="C260" s="10">
        <v>3.0</v>
      </c>
      <c r="D260" s="11"/>
      <c r="E260" s="10">
        <v>1.0</v>
      </c>
      <c r="F260" s="11"/>
    </row>
    <row r="261">
      <c r="B261" s="9"/>
      <c r="C261" s="10">
        <v>4.0</v>
      </c>
      <c r="D261" s="11"/>
      <c r="E261" s="10">
        <v>1.0</v>
      </c>
      <c r="F261" s="11"/>
    </row>
    <row r="262">
      <c r="B262" s="17"/>
      <c r="C262" s="17"/>
      <c r="D262" s="17"/>
      <c r="E262" s="17"/>
      <c r="F262" s="17"/>
    </row>
    <row r="263">
      <c r="B263" s="17"/>
      <c r="C263" s="17"/>
      <c r="D263" s="17"/>
      <c r="E263" s="17"/>
      <c r="F263" s="17"/>
    </row>
    <row r="264">
      <c r="B264" s="17"/>
      <c r="C264" s="17"/>
      <c r="D264" s="17"/>
      <c r="E264" s="17"/>
      <c r="F264" s="17"/>
    </row>
    <row r="265">
      <c r="B265" s="17"/>
      <c r="C265" s="17"/>
      <c r="D265" s="17"/>
      <c r="E265" s="17"/>
      <c r="F265" s="17"/>
    </row>
    <row r="266">
      <c r="B266" s="17"/>
      <c r="C266" s="17"/>
      <c r="D266" s="17"/>
      <c r="E266" s="17"/>
      <c r="F266" s="17"/>
    </row>
    <row r="267">
      <c r="B267" s="17"/>
      <c r="C267" s="17"/>
      <c r="D267" s="17"/>
      <c r="E267" s="17"/>
      <c r="F267" s="17"/>
    </row>
    <row r="268">
      <c r="B268" s="17"/>
      <c r="C268" s="17"/>
      <c r="D268" s="17"/>
      <c r="E268" s="17"/>
      <c r="F268" s="17"/>
    </row>
    <row r="269">
      <c r="B269" s="17"/>
      <c r="C269" s="17"/>
      <c r="D269" s="17"/>
      <c r="E269" s="17"/>
      <c r="F269" s="17"/>
    </row>
    <row r="270">
      <c r="B270" s="17"/>
      <c r="C270" s="17"/>
      <c r="D270" s="17"/>
      <c r="E270" s="17"/>
      <c r="F270" s="17"/>
    </row>
    <row r="271">
      <c r="B271" s="17"/>
      <c r="C271" s="17"/>
      <c r="D271" s="17"/>
      <c r="E271" s="17"/>
      <c r="F271" s="17"/>
    </row>
    <row r="272">
      <c r="B272" s="17"/>
      <c r="C272" s="17"/>
      <c r="D272" s="17"/>
      <c r="E272" s="17"/>
      <c r="F272" s="17"/>
    </row>
    <row r="273">
      <c r="B273" s="17"/>
      <c r="C273" s="17"/>
      <c r="D273" s="17"/>
      <c r="E273" s="17"/>
      <c r="F273" s="17"/>
    </row>
    <row r="274">
      <c r="B274" s="17"/>
      <c r="C274" s="17"/>
      <c r="D274" s="17"/>
      <c r="E274" s="17"/>
      <c r="F274" s="17"/>
    </row>
    <row r="275">
      <c r="B275" s="17"/>
      <c r="C275" s="17"/>
      <c r="D275" s="17"/>
      <c r="E275" s="17"/>
      <c r="F275" s="17"/>
    </row>
    <row r="276">
      <c r="B276" s="17"/>
      <c r="C276" s="17"/>
      <c r="D276" s="17"/>
      <c r="E276" s="17"/>
      <c r="F276" s="17"/>
    </row>
    <row r="277">
      <c r="B277" s="17"/>
      <c r="C277" s="17"/>
      <c r="D277" s="17"/>
      <c r="E277" s="17"/>
      <c r="F277" s="17"/>
    </row>
    <row r="278">
      <c r="B278" s="17"/>
      <c r="C278" s="17"/>
      <c r="D278" s="17"/>
      <c r="E278" s="17"/>
      <c r="F278" s="17"/>
    </row>
    <row r="279">
      <c r="B279" s="17"/>
      <c r="C279" s="17"/>
      <c r="D279" s="17"/>
      <c r="E279" s="17"/>
      <c r="F279" s="17"/>
    </row>
    <row r="280">
      <c r="B280" s="17"/>
      <c r="C280" s="17"/>
      <c r="D280" s="17"/>
      <c r="E280" s="17"/>
      <c r="F280" s="17"/>
    </row>
    <row r="281">
      <c r="B281" s="17"/>
      <c r="C281" s="17"/>
      <c r="D281" s="17"/>
      <c r="E281" s="17"/>
      <c r="F281" s="17"/>
    </row>
    <row r="282">
      <c r="B282" s="17"/>
      <c r="C282" s="17"/>
      <c r="D282" s="17"/>
      <c r="E282" s="17"/>
      <c r="F282" s="17"/>
    </row>
    <row r="283">
      <c r="B283" s="17"/>
      <c r="C283" s="17"/>
      <c r="D283" s="17"/>
      <c r="E283" s="17"/>
      <c r="F283" s="17"/>
    </row>
    <row r="284">
      <c r="B284" s="17"/>
      <c r="C284" s="17"/>
      <c r="D284" s="17"/>
      <c r="E284" s="17"/>
      <c r="F284" s="17"/>
    </row>
    <row r="285">
      <c r="B285" s="17"/>
      <c r="C285" s="17"/>
      <c r="D285" s="17"/>
      <c r="E285" s="17"/>
      <c r="F285" s="17"/>
    </row>
    <row r="286">
      <c r="B286" s="17"/>
      <c r="C286" s="17"/>
      <c r="D286" s="17"/>
      <c r="E286" s="17"/>
      <c r="F286" s="17"/>
    </row>
    <row r="287">
      <c r="B287" s="17"/>
      <c r="C287" s="17"/>
      <c r="D287" s="17"/>
      <c r="E287" s="17"/>
      <c r="F287" s="17"/>
    </row>
    <row r="288">
      <c r="B288" s="17"/>
      <c r="C288" s="17"/>
      <c r="D288" s="17"/>
      <c r="E288" s="17"/>
      <c r="F288" s="17"/>
    </row>
    <row r="289">
      <c r="B289" s="17"/>
      <c r="C289" s="17"/>
      <c r="D289" s="17"/>
      <c r="E289" s="17"/>
      <c r="F289" s="17"/>
    </row>
    <row r="290">
      <c r="B290" s="17"/>
      <c r="C290" s="17"/>
      <c r="D290" s="17"/>
      <c r="E290" s="17"/>
      <c r="F290" s="17"/>
    </row>
    <row r="291">
      <c r="B291" s="17"/>
      <c r="C291" s="17"/>
      <c r="D291" s="17"/>
      <c r="E291" s="17"/>
      <c r="F291" s="17"/>
    </row>
    <row r="292">
      <c r="B292" s="17"/>
      <c r="C292" s="17"/>
      <c r="D292" s="17"/>
      <c r="E292" s="17"/>
      <c r="F292" s="17"/>
    </row>
    <row r="293">
      <c r="B293" s="17"/>
      <c r="C293" s="17"/>
      <c r="D293" s="17"/>
      <c r="E293" s="17"/>
      <c r="F293" s="17"/>
    </row>
    <row r="294">
      <c r="B294" s="17"/>
      <c r="C294" s="17"/>
      <c r="D294" s="17"/>
      <c r="E294" s="17"/>
      <c r="F294" s="17"/>
    </row>
    <row r="295">
      <c r="B295" s="17"/>
      <c r="C295" s="17"/>
      <c r="D295" s="17"/>
      <c r="E295" s="17"/>
      <c r="F295" s="17"/>
    </row>
    <row r="296">
      <c r="B296" s="17"/>
      <c r="C296" s="17"/>
      <c r="D296" s="17"/>
      <c r="E296" s="17"/>
      <c r="F296" s="17"/>
    </row>
    <row r="297">
      <c r="B297" s="17"/>
      <c r="C297" s="17"/>
      <c r="D297" s="17"/>
      <c r="E297" s="17"/>
      <c r="F297" s="17"/>
    </row>
    <row r="298">
      <c r="B298" s="17"/>
      <c r="C298" s="17"/>
      <c r="D298" s="17"/>
      <c r="E298" s="17"/>
      <c r="F298" s="17"/>
    </row>
    <row r="299">
      <c r="B299" s="17"/>
      <c r="C299" s="17"/>
      <c r="D299" s="17"/>
      <c r="E299" s="17"/>
      <c r="F299" s="17"/>
    </row>
    <row r="300">
      <c r="B300" s="17"/>
      <c r="C300" s="17"/>
      <c r="D300" s="17"/>
      <c r="E300" s="17"/>
      <c r="F300" s="17"/>
    </row>
    <row r="301">
      <c r="B301" s="17"/>
      <c r="C301" s="17"/>
      <c r="D301" s="17"/>
      <c r="E301" s="17"/>
      <c r="F301" s="17"/>
    </row>
    <row r="302">
      <c r="B302" s="17"/>
      <c r="C302" s="17"/>
      <c r="D302" s="17"/>
      <c r="E302" s="17"/>
      <c r="F302" s="17"/>
    </row>
    <row r="303">
      <c r="B303" s="17"/>
      <c r="C303" s="17"/>
      <c r="D303" s="17"/>
      <c r="E303" s="17"/>
      <c r="F303" s="17"/>
    </row>
    <row r="304">
      <c r="B304" s="17"/>
      <c r="C304" s="17"/>
      <c r="D304" s="17"/>
      <c r="E304" s="17"/>
      <c r="F304" s="17"/>
    </row>
    <row r="305">
      <c r="B305" s="17"/>
      <c r="C305" s="17"/>
      <c r="D305" s="17"/>
      <c r="E305" s="17"/>
      <c r="F305" s="17"/>
    </row>
    <row r="306">
      <c r="B306" s="17"/>
      <c r="C306" s="17"/>
      <c r="D306" s="17"/>
      <c r="E306" s="17"/>
      <c r="F306" s="17"/>
    </row>
    <row r="307">
      <c r="B307" s="17"/>
      <c r="C307" s="17"/>
      <c r="D307" s="17"/>
      <c r="E307" s="17"/>
      <c r="F307" s="17"/>
    </row>
    <row r="308">
      <c r="B308" s="17"/>
      <c r="C308" s="17"/>
      <c r="D308" s="17"/>
      <c r="E308" s="17"/>
      <c r="F308" s="17"/>
    </row>
    <row r="309">
      <c r="B309" s="17"/>
      <c r="C309" s="17"/>
      <c r="D309" s="17"/>
      <c r="E309" s="17"/>
      <c r="F309" s="17"/>
    </row>
    <row r="310">
      <c r="B310" s="17"/>
      <c r="C310" s="17"/>
      <c r="D310" s="17"/>
      <c r="E310" s="17"/>
      <c r="F310" s="17"/>
    </row>
    <row r="311">
      <c r="B311" s="17"/>
      <c r="C311" s="17"/>
      <c r="D311" s="17"/>
      <c r="E311" s="17"/>
      <c r="F311" s="17"/>
    </row>
    <row r="312">
      <c r="B312" s="17"/>
      <c r="C312" s="17"/>
      <c r="D312" s="17"/>
      <c r="E312" s="17"/>
      <c r="F312" s="17"/>
    </row>
    <row r="313">
      <c r="B313" s="17"/>
      <c r="C313" s="17"/>
      <c r="D313" s="17"/>
      <c r="E313" s="17"/>
      <c r="F313" s="17"/>
    </row>
  </sheetData>
  <mergeCells count="86">
    <mergeCell ref="B105:B107"/>
    <mergeCell ref="B109:F109"/>
    <mergeCell ref="B111:B114"/>
    <mergeCell ref="B115:B118"/>
    <mergeCell ref="B119:B121"/>
    <mergeCell ref="B122:B124"/>
    <mergeCell ref="B129:F129"/>
    <mergeCell ref="B148:F148"/>
    <mergeCell ref="B125:B127"/>
    <mergeCell ref="B131:B133"/>
    <mergeCell ref="B134:B137"/>
    <mergeCell ref="B138:B140"/>
    <mergeCell ref="B141:B143"/>
    <mergeCell ref="B144:B146"/>
    <mergeCell ref="B150:B152"/>
    <mergeCell ref="B174:B177"/>
    <mergeCell ref="B178:B180"/>
    <mergeCell ref="B181:B183"/>
    <mergeCell ref="B185:F185"/>
    <mergeCell ref="B187:B189"/>
    <mergeCell ref="B190:B193"/>
    <mergeCell ref="B194:B196"/>
    <mergeCell ref="B197:B199"/>
    <mergeCell ref="B201:F201"/>
    <mergeCell ref="B203:B205"/>
    <mergeCell ref="B206:B208"/>
    <mergeCell ref="B209:B211"/>
    <mergeCell ref="B212:B214"/>
    <mergeCell ref="B216:F216"/>
    <mergeCell ref="B236:B240"/>
    <mergeCell ref="B244:B247"/>
    <mergeCell ref="B251:B254"/>
    <mergeCell ref="B258:B261"/>
    <mergeCell ref="B249:F249"/>
    <mergeCell ref="B256:F256"/>
    <mergeCell ref="B218:B220"/>
    <mergeCell ref="B221:B223"/>
    <mergeCell ref="B224:B226"/>
    <mergeCell ref="B227:B229"/>
    <mergeCell ref="B232:F232"/>
    <mergeCell ref="B234:F234"/>
    <mergeCell ref="B242:F242"/>
    <mergeCell ref="H10:I10"/>
    <mergeCell ref="H13:I13"/>
    <mergeCell ref="B3:F3"/>
    <mergeCell ref="B5:F5"/>
    <mergeCell ref="H5:I5"/>
    <mergeCell ref="H6:I6"/>
    <mergeCell ref="B7:B11"/>
    <mergeCell ref="H9:I9"/>
    <mergeCell ref="H14:I14"/>
    <mergeCell ref="B12:B15"/>
    <mergeCell ref="B16:B18"/>
    <mergeCell ref="B19:B21"/>
    <mergeCell ref="B22:B24"/>
    <mergeCell ref="B26:F26"/>
    <mergeCell ref="B28:B32"/>
    <mergeCell ref="B33:B36"/>
    <mergeCell ref="B37:B39"/>
    <mergeCell ref="B40:B42"/>
    <mergeCell ref="B43:B45"/>
    <mergeCell ref="B47:F47"/>
    <mergeCell ref="B49:B52"/>
    <mergeCell ref="B53:B56"/>
    <mergeCell ref="B57:B59"/>
    <mergeCell ref="B60:B62"/>
    <mergeCell ref="B63:B65"/>
    <mergeCell ref="B67:F67"/>
    <mergeCell ref="B69:B72"/>
    <mergeCell ref="B73:B75"/>
    <mergeCell ref="B76:B78"/>
    <mergeCell ref="B79:B81"/>
    <mergeCell ref="B82:B84"/>
    <mergeCell ref="B87:F87"/>
    <mergeCell ref="B89:F89"/>
    <mergeCell ref="B91:B94"/>
    <mergeCell ref="B95:B98"/>
    <mergeCell ref="B99:B101"/>
    <mergeCell ref="B102:B104"/>
    <mergeCell ref="B153:B155"/>
    <mergeCell ref="B156:B158"/>
    <mergeCell ref="B159:B161"/>
    <mergeCell ref="B162:B164"/>
    <mergeCell ref="B167:F167"/>
    <mergeCell ref="B169:F169"/>
    <mergeCell ref="B171:B173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6" width="7.0"/>
    <col customWidth="1" min="8" max="9" width="14.5"/>
    <col customWidth="1" min="12" max="12" width="12.63"/>
  </cols>
  <sheetData>
    <row r="3">
      <c r="B3" s="6" t="s">
        <v>123</v>
      </c>
      <c r="J3" s="14"/>
      <c r="K3" s="14"/>
      <c r="L3" s="14"/>
    </row>
    <row r="5">
      <c r="B5" s="19" t="s">
        <v>11</v>
      </c>
      <c r="C5" s="7"/>
      <c r="D5" s="7"/>
      <c r="E5" s="7"/>
      <c r="F5" s="3"/>
      <c r="H5" s="1" t="s">
        <v>124</v>
      </c>
      <c r="I5" s="3"/>
    </row>
    <row r="6">
      <c r="B6" s="20" t="s">
        <v>2</v>
      </c>
      <c r="C6" s="20" t="s">
        <v>110</v>
      </c>
      <c r="D6" s="20" t="s">
        <v>16</v>
      </c>
      <c r="E6" s="20" t="s">
        <v>17</v>
      </c>
      <c r="F6" s="20" t="s">
        <v>111</v>
      </c>
      <c r="H6" s="4" t="str">
        <f>'Phase 3'!H234</f>
        <v/>
      </c>
      <c r="I6" s="3"/>
    </row>
    <row r="7">
      <c r="B7" s="8" t="s">
        <v>25</v>
      </c>
      <c r="C7" s="20">
        <v>1.0</v>
      </c>
      <c r="D7" s="21">
        <f>MROUND((H6 * 0.85), 2.5)</f>
        <v>0</v>
      </c>
      <c r="E7" s="20">
        <v>4.0</v>
      </c>
      <c r="F7" s="20"/>
      <c r="I7" s="14"/>
    </row>
    <row r="8">
      <c r="B8" s="15"/>
      <c r="C8" s="20">
        <v>2.0</v>
      </c>
      <c r="D8" s="21">
        <f>MROUND((H6 * 0.85), 2.5)</f>
        <v>0</v>
      </c>
      <c r="E8" s="20">
        <v>4.0</v>
      </c>
      <c r="F8" s="21"/>
    </row>
    <row r="9">
      <c r="B9" s="15"/>
      <c r="C9" s="20">
        <v>3.0</v>
      </c>
      <c r="D9" s="21">
        <f>MROUND((H6 * 0.85), 2.5)</f>
        <v>0</v>
      </c>
      <c r="E9" s="20">
        <v>4.0</v>
      </c>
      <c r="F9" s="21"/>
      <c r="H9" s="1" t="s">
        <v>125</v>
      </c>
      <c r="I9" s="3"/>
    </row>
    <row r="10">
      <c r="B10" s="9"/>
      <c r="C10" s="20">
        <v>4.0</v>
      </c>
      <c r="D10" s="21">
        <f>MROUND((H6 * 0.85), 2.5)</f>
        <v>0</v>
      </c>
      <c r="E10" s="20">
        <v>4.0</v>
      </c>
      <c r="F10" s="21"/>
      <c r="H10" s="4" t="str">
        <f>'Phase 3'!H242</f>
        <v/>
      </c>
      <c r="I10" s="3"/>
    </row>
    <row r="11">
      <c r="B11" s="8" t="s">
        <v>51</v>
      </c>
      <c r="C11" s="20">
        <v>1.0</v>
      </c>
      <c r="D11" s="21">
        <f>MROUND((H10 * 0.8), 2.5)</f>
        <v>0</v>
      </c>
      <c r="E11" s="20">
        <v>4.0</v>
      </c>
      <c r="F11" s="20"/>
    </row>
    <row r="12">
      <c r="B12" s="15"/>
      <c r="C12" s="20">
        <v>2.0</v>
      </c>
      <c r="D12" s="21">
        <f>MROUND((H10 * 0.8), 2.5)</f>
        <v>0</v>
      </c>
      <c r="E12" s="20">
        <v>4.0</v>
      </c>
      <c r="F12" s="20"/>
    </row>
    <row r="13">
      <c r="B13" s="9"/>
      <c r="C13" s="20">
        <v>3.0</v>
      </c>
      <c r="D13" s="21">
        <f>MROUND((H10 * 0.8), 2.5)</f>
        <v>0</v>
      </c>
      <c r="E13" s="20">
        <v>4.0</v>
      </c>
      <c r="F13" s="20"/>
      <c r="H13" s="1" t="s">
        <v>126</v>
      </c>
      <c r="I13" s="3"/>
    </row>
    <row r="14">
      <c r="B14" s="8" t="s">
        <v>114</v>
      </c>
      <c r="C14" s="20">
        <v>1.0</v>
      </c>
      <c r="D14" s="21"/>
      <c r="E14" s="20">
        <v>8.0</v>
      </c>
      <c r="F14" s="20"/>
      <c r="H14" s="4" t="str">
        <f>'Phase 3'!H256</f>
        <v/>
      </c>
      <c r="I14" s="3"/>
    </row>
    <row r="15">
      <c r="B15" s="15"/>
      <c r="C15" s="20">
        <v>2.0</v>
      </c>
      <c r="D15" s="21"/>
      <c r="E15" s="20">
        <v>8.0</v>
      </c>
      <c r="F15" s="20"/>
    </row>
    <row r="16">
      <c r="B16" s="9"/>
      <c r="C16" s="20">
        <v>3.0</v>
      </c>
      <c r="D16" s="21"/>
      <c r="E16" s="20">
        <v>8.0</v>
      </c>
      <c r="F16" s="20"/>
    </row>
    <row r="17">
      <c r="B17" s="8" t="s">
        <v>76</v>
      </c>
      <c r="C17" s="20">
        <v>1.0</v>
      </c>
      <c r="D17" s="21"/>
      <c r="E17" s="20">
        <v>10.0</v>
      </c>
      <c r="F17" s="20"/>
      <c r="H17" s="1" t="s">
        <v>127</v>
      </c>
      <c r="I17" s="3"/>
    </row>
    <row r="18">
      <c r="B18" s="15"/>
      <c r="C18" s="20">
        <v>2.0</v>
      </c>
      <c r="D18" s="21"/>
      <c r="E18" s="20">
        <v>10.0</v>
      </c>
      <c r="F18" s="20"/>
      <c r="H18" s="4" t="str">
        <f>'Phase 3'!H249</f>
        <v/>
      </c>
      <c r="I18" s="3"/>
    </row>
    <row r="19">
      <c r="B19" s="9"/>
      <c r="C19" s="20">
        <v>3.0</v>
      </c>
      <c r="D19" s="21"/>
      <c r="E19" s="20">
        <v>10.0</v>
      </c>
      <c r="F19" s="20"/>
    </row>
    <row r="20">
      <c r="B20" s="8" t="s">
        <v>116</v>
      </c>
      <c r="C20" s="20">
        <v>1.0</v>
      </c>
      <c r="D20" s="21"/>
      <c r="E20" s="20">
        <v>12.0</v>
      </c>
      <c r="F20" s="20"/>
    </row>
    <row r="21">
      <c r="B21" s="15"/>
      <c r="C21" s="20">
        <v>2.0</v>
      </c>
      <c r="D21" s="21"/>
      <c r="E21" s="20">
        <v>12.0</v>
      </c>
      <c r="F21" s="20"/>
    </row>
    <row r="22">
      <c r="B22" s="9"/>
      <c r="C22" s="20">
        <v>3.0</v>
      </c>
      <c r="D22" s="21"/>
      <c r="E22" s="20">
        <v>12.0</v>
      </c>
      <c r="F22" s="20"/>
    </row>
    <row r="25">
      <c r="B25" s="19" t="s">
        <v>30</v>
      </c>
      <c r="C25" s="7"/>
      <c r="D25" s="7"/>
      <c r="E25" s="7"/>
      <c r="F25" s="3"/>
    </row>
    <row r="26">
      <c r="B26" s="20" t="s">
        <v>2</v>
      </c>
      <c r="C26" s="20" t="s">
        <v>110</v>
      </c>
      <c r="D26" s="20" t="s">
        <v>16</v>
      </c>
      <c r="E26" s="20" t="s">
        <v>17</v>
      </c>
      <c r="F26" s="20" t="s">
        <v>111</v>
      </c>
    </row>
    <row r="27">
      <c r="B27" s="8" t="s">
        <v>25</v>
      </c>
      <c r="C27" s="20">
        <v>1.0</v>
      </c>
      <c r="D27" s="21">
        <f t="shared" ref="D27:D30" si="1">MROUND(D7*0.9,2.5)</f>
        <v>0</v>
      </c>
      <c r="E27" s="20">
        <v>8.0</v>
      </c>
      <c r="F27" s="20"/>
    </row>
    <row r="28">
      <c r="B28" s="15"/>
      <c r="C28" s="20">
        <v>2.0</v>
      </c>
      <c r="D28" s="21">
        <f t="shared" si="1"/>
        <v>0</v>
      </c>
      <c r="E28" s="20">
        <v>8.0</v>
      </c>
      <c r="F28" s="21"/>
    </row>
    <row r="29">
      <c r="B29" s="15"/>
      <c r="C29" s="20">
        <v>3.0</v>
      </c>
      <c r="D29" s="21">
        <f t="shared" si="1"/>
        <v>0</v>
      </c>
      <c r="E29" s="20">
        <v>8.0</v>
      </c>
      <c r="F29" s="21"/>
    </row>
    <row r="30">
      <c r="B30" s="9"/>
      <c r="C30" s="20">
        <v>4.0</v>
      </c>
      <c r="D30" s="21">
        <f t="shared" si="1"/>
        <v>0</v>
      </c>
      <c r="E30" s="20">
        <v>8.0</v>
      </c>
      <c r="F30" s="21"/>
    </row>
    <row r="31">
      <c r="B31" s="8" t="s">
        <v>117</v>
      </c>
      <c r="C31" s="20">
        <v>1.0</v>
      </c>
      <c r="D31" s="21">
        <f>MROUND((H18 * 0.75), 2.5)</f>
        <v>0</v>
      </c>
      <c r="E31" s="20">
        <v>6.0</v>
      </c>
      <c r="F31" s="20"/>
    </row>
    <row r="32">
      <c r="B32" s="15"/>
      <c r="C32" s="20">
        <v>2.0</v>
      </c>
      <c r="D32" s="21">
        <f>MROUND((H18 * 0.75), 2.5)</f>
        <v>0</v>
      </c>
      <c r="E32" s="20">
        <v>6.0</v>
      </c>
      <c r="F32" s="20"/>
    </row>
    <row r="33">
      <c r="B33" s="9"/>
      <c r="C33" s="20">
        <v>3.0</v>
      </c>
      <c r="D33" s="21">
        <f>MROUND((H18 * 0.75), 2.5)</f>
        <v>0</v>
      </c>
      <c r="E33" s="20">
        <v>6.0</v>
      </c>
      <c r="F33" s="20"/>
    </row>
    <row r="34">
      <c r="B34" s="8" t="s">
        <v>49</v>
      </c>
      <c r="C34" s="20">
        <v>1.0</v>
      </c>
      <c r="D34" s="21"/>
      <c r="E34" s="20">
        <v>10.0</v>
      </c>
      <c r="F34" s="20"/>
    </row>
    <row r="35">
      <c r="B35" s="15"/>
      <c r="C35" s="20">
        <v>2.0</v>
      </c>
      <c r="D35" s="21"/>
      <c r="E35" s="20">
        <v>10.0</v>
      </c>
      <c r="F35" s="20"/>
    </row>
    <row r="36">
      <c r="B36" s="9"/>
      <c r="C36" s="20">
        <v>3.0</v>
      </c>
      <c r="D36" s="21"/>
      <c r="E36" s="20">
        <v>10.0</v>
      </c>
      <c r="F36" s="20"/>
    </row>
    <row r="37">
      <c r="B37" s="8" t="s">
        <v>113</v>
      </c>
      <c r="C37" s="20">
        <v>1.0</v>
      </c>
      <c r="D37" s="21"/>
      <c r="E37" s="20">
        <v>8.0</v>
      </c>
      <c r="F37" s="20"/>
    </row>
    <row r="38">
      <c r="B38" s="15"/>
      <c r="C38" s="20">
        <v>2.0</v>
      </c>
      <c r="D38" s="21"/>
      <c r="E38" s="20">
        <v>8.0</v>
      </c>
      <c r="F38" s="20"/>
    </row>
    <row r="39">
      <c r="B39" s="9"/>
      <c r="C39" s="20">
        <v>3.0</v>
      </c>
      <c r="D39" s="21"/>
      <c r="E39" s="20">
        <v>8.0</v>
      </c>
      <c r="F39" s="20"/>
    </row>
    <row r="40">
      <c r="B40" s="8" t="s">
        <v>28</v>
      </c>
      <c r="C40" s="20">
        <v>1.0</v>
      </c>
      <c r="D40" s="21"/>
      <c r="E40" s="20">
        <v>10.0</v>
      </c>
      <c r="F40" s="20"/>
    </row>
    <row r="41">
      <c r="B41" s="15"/>
      <c r="C41" s="20">
        <v>2.0</v>
      </c>
      <c r="D41" s="21"/>
      <c r="E41" s="20">
        <v>10.0</v>
      </c>
      <c r="F41" s="20"/>
    </row>
    <row r="42">
      <c r="B42" s="9"/>
      <c r="C42" s="20">
        <v>3.0</v>
      </c>
      <c r="D42" s="21"/>
      <c r="E42" s="20">
        <v>10.0</v>
      </c>
      <c r="F42" s="20"/>
    </row>
    <row r="43">
      <c r="B43" s="17"/>
      <c r="C43" s="18"/>
      <c r="D43" s="12"/>
      <c r="E43" s="18"/>
      <c r="F43" s="18"/>
    </row>
    <row r="44">
      <c r="B44" s="17"/>
      <c r="C44" s="18"/>
      <c r="D44" s="12"/>
      <c r="E44" s="18"/>
      <c r="F44" s="18"/>
    </row>
    <row r="45">
      <c r="B45" s="19" t="s">
        <v>39</v>
      </c>
      <c r="C45" s="7"/>
      <c r="D45" s="7"/>
      <c r="E45" s="7"/>
      <c r="F45" s="3"/>
    </row>
    <row r="46">
      <c r="B46" s="20" t="s">
        <v>2</v>
      </c>
      <c r="C46" s="20" t="s">
        <v>110</v>
      </c>
      <c r="D46" s="20" t="s">
        <v>16</v>
      </c>
      <c r="E46" s="20" t="s">
        <v>17</v>
      </c>
      <c r="F46" s="20" t="s">
        <v>111</v>
      </c>
    </row>
    <row r="47">
      <c r="B47" s="8" t="s">
        <v>25</v>
      </c>
      <c r="C47" s="20">
        <v>1.0</v>
      </c>
      <c r="D47" s="21">
        <f t="shared" ref="D47:D50" si="2">MROUND(D27*0.9,2.5)</f>
        <v>0</v>
      </c>
      <c r="E47" s="20">
        <v>12.0</v>
      </c>
      <c r="F47" s="20"/>
    </row>
    <row r="48">
      <c r="B48" s="15"/>
      <c r="C48" s="20">
        <v>2.0</v>
      </c>
      <c r="D48" s="21">
        <f t="shared" si="2"/>
        <v>0</v>
      </c>
      <c r="E48" s="20">
        <v>12.0</v>
      </c>
      <c r="F48" s="21"/>
    </row>
    <row r="49">
      <c r="B49" s="15"/>
      <c r="C49" s="20">
        <v>3.0</v>
      </c>
      <c r="D49" s="21">
        <f t="shared" si="2"/>
        <v>0</v>
      </c>
      <c r="E49" s="20">
        <v>12.0</v>
      </c>
      <c r="F49" s="21"/>
    </row>
    <row r="50">
      <c r="B50" s="9"/>
      <c r="C50" s="20">
        <v>4.0</v>
      </c>
      <c r="D50" s="21">
        <f t="shared" si="2"/>
        <v>0</v>
      </c>
      <c r="E50" s="20">
        <v>12.0</v>
      </c>
      <c r="F50" s="21"/>
    </row>
    <row r="51">
      <c r="B51" s="8" t="s">
        <v>31</v>
      </c>
      <c r="C51" s="20">
        <v>1.0</v>
      </c>
      <c r="D51" s="21">
        <f>MROUND((H14 * 0.9), 2.5)</f>
        <v>0</v>
      </c>
      <c r="E51" s="20">
        <v>3.0</v>
      </c>
      <c r="F51" s="20"/>
    </row>
    <row r="52">
      <c r="B52" s="15"/>
      <c r="C52" s="20">
        <v>2.0</v>
      </c>
      <c r="D52" s="21">
        <f>MROUND((H14 * 0.9), 2.5)</f>
        <v>0</v>
      </c>
      <c r="E52" s="20">
        <v>3.0</v>
      </c>
      <c r="F52" s="20"/>
    </row>
    <row r="53">
      <c r="B53" s="9"/>
      <c r="C53" s="20">
        <v>3.0</v>
      </c>
      <c r="D53" s="21">
        <f>MROUND((H14 * 0.9), 2.5)</f>
        <v>0</v>
      </c>
      <c r="E53" s="20">
        <v>3.0</v>
      </c>
      <c r="F53" s="20"/>
    </row>
    <row r="54">
      <c r="B54" s="8" t="s">
        <v>118</v>
      </c>
      <c r="C54" s="20">
        <v>1.0</v>
      </c>
      <c r="D54" s="21"/>
      <c r="E54" s="20">
        <v>8.0</v>
      </c>
      <c r="F54" s="20"/>
    </row>
    <row r="55">
      <c r="B55" s="15"/>
      <c r="C55" s="20">
        <v>2.0</v>
      </c>
      <c r="D55" s="21"/>
      <c r="E55" s="20">
        <v>8.0</v>
      </c>
      <c r="F55" s="20"/>
    </row>
    <row r="56">
      <c r="B56" s="9"/>
      <c r="C56" s="20">
        <v>3.0</v>
      </c>
      <c r="D56" s="21"/>
      <c r="E56" s="20">
        <v>8.0</v>
      </c>
      <c r="F56" s="20"/>
    </row>
    <row r="57">
      <c r="B57" s="8" t="s">
        <v>77</v>
      </c>
      <c r="C57" s="20">
        <v>1.0</v>
      </c>
      <c r="D57" s="21"/>
      <c r="E57" s="20">
        <v>15.0</v>
      </c>
      <c r="F57" s="20"/>
    </row>
    <row r="58">
      <c r="B58" s="15"/>
      <c r="C58" s="20">
        <v>2.0</v>
      </c>
      <c r="D58" s="21"/>
      <c r="E58" s="20">
        <v>15.0</v>
      </c>
      <c r="F58" s="20"/>
    </row>
    <row r="59">
      <c r="B59" s="9"/>
      <c r="C59" s="20">
        <v>3.0</v>
      </c>
      <c r="D59" s="21"/>
      <c r="E59" s="20">
        <v>15.0</v>
      </c>
      <c r="F59" s="20"/>
    </row>
    <row r="60">
      <c r="B60" s="8" t="s">
        <v>128</v>
      </c>
      <c r="C60" s="20">
        <v>1.0</v>
      </c>
      <c r="D60" s="21"/>
      <c r="E60" s="20">
        <v>10.0</v>
      </c>
      <c r="F60" s="20"/>
    </row>
    <row r="61">
      <c r="B61" s="15"/>
      <c r="C61" s="20">
        <v>2.0</v>
      </c>
      <c r="D61" s="21"/>
      <c r="E61" s="20">
        <v>10.0</v>
      </c>
      <c r="F61" s="20"/>
    </row>
    <row r="62">
      <c r="B62" s="9"/>
      <c r="C62" s="20">
        <v>3.0</v>
      </c>
      <c r="D62" s="21"/>
      <c r="E62" s="20">
        <v>10.0</v>
      </c>
      <c r="F62" s="20"/>
    </row>
    <row r="63">
      <c r="B63" s="17"/>
      <c r="C63" s="18"/>
      <c r="D63" s="12"/>
      <c r="E63" s="18"/>
      <c r="F63" s="18"/>
    </row>
    <row r="64">
      <c r="B64" s="17"/>
      <c r="C64" s="18"/>
      <c r="D64" s="12"/>
      <c r="E64" s="18"/>
      <c r="F64" s="18"/>
    </row>
    <row r="65">
      <c r="B65" s="6" t="s">
        <v>129</v>
      </c>
    </row>
    <row r="67">
      <c r="B67" s="19" t="s">
        <v>45</v>
      </c>
      <c r="C67" s="7"/>
      <c r="D67" s="7"/>
      <c r="E67" s="7"/>
      <c r="F67" s="3"/>
    </row>
    <row r="68">
      <c r="B68" s="20" t="s">
        <v>2</v>
      </c>
      <c r="C68" s="20" t="s">
        <v>110</v>
      </c>
      <c r="D68" s="20" t="s">
        <v>16</v>
      </c>
      <c r="E68" s="20" t="s">
        <v>17</v>
      </c>
      <c r="F68" s="20" t="s">
        <v>111</v>
      </c>
    </row>
    <row r="69">
      <c r="B69" s="8" t="s">
        <v>25</v>
      </c>
      <c r="C69" s="20">
        <v>1.0</v>
      </c>
      <c r="D69" s="21">
        <f t="shared" ref="D69:D75" si="3">D7+2.5</f>
        <v>2.5</v>
      </c>
      <c r="E69" s="20">
        <v>4.0</v>
      </c>
      <c r="F69" s="20"/>
    </row>
    <row r="70">
      <c r="B70" s="15"/>
      <c r="C70" s="20">
        <v>2.0</v>
      </c>
      <c r="D70" s="21">
        <f t="shared" si="3"/>
        <v>2.5</v>
      </c>
      <c r="E70" s="20">
        <v>4.0</v>
      </c>
      <c r="F70" s="21"/>
    </row>
    <row r="71">
      <c r="B71" s="15"/>
      <c r="C71" s="20">
        <v>3.0</v>
      </c>
      <c r="D71" s="21">
        <f t="shared" si="3"/>
        <v>2.5</v>
      </c>
      <c r="E71" s="20">
        <v>4.0</v>
      </c>
      <c r="F71" s="21"/>
    </row>
    <row r="72">
      <c r="B72" s="9"/>
      <c r="C72" s="20">
        <v>4.0</v>
      </c>
      <c r="D72" s="21">
        <f t="shared" si="3"/>
        <v>2.5</v>
      </c>
      <c r="E72" s="20">
        <v>4.0</v>
      </c>
      <c r="F72" s="21"/>
    </row>
    <row r="73">
      <c r="B73" s="8" t="s">
        <v>51</v>
      </c>
      <c r="C73" s="20">
        <v>1.0</v>
      </c>
      <c r="D73" s="21">
        <f t="shared" si="3"/>
        <v>2.5</v>
      </c>
      <c r="E73" s="20">
        <v>4.0</v>
      </c>
      <c r="F73" s="20"/>
    </row>
    <row r="74">
      <c r="B74" s="15"/>
      <c r="C74" s="20">
        <v>2.0</v>
      </c>
      <c r="D74" s="21">
        <f t="shared" si="3"/>
        <v>2.5</v>
      </c>
      <c r="E74" s="20">
        <v>4.0</v>
      </c>
      <c r="F74" s="20"/>
    </row>
    <row r="75">
      <c r="B75" s="9"/>
      <c r="C75" s="20">
        <v>3.0</v>
      </c>
      <c r="D75" s="21">
        <f t="shared" si="3"/>
        <v>2.5</v>
      </c>
      <c r="E75" s="20">
        <v>4.0</v>
      </c>
      <c r="F75" s="20"/>
    </row>
    <row r="76">
      <c r="B76" s="8" t="s">
        <v>114</v>
      </c>
      <c r="C76" s="20">
        <v>1.0</v>
      </c>
      <c r="D76" s="21"/>
      <c r="E76" s="20">
        <v>8.0</v>
      </c>
      <c r="F76" s="20"/>
    </row>
    <row r="77">
      <c r="B77" s="15"/>
      <c r="C77" s="20">
        <v>2.0</v>
      </c>
      <c r="D77" s="21"/>
      <c r="E77" s="20">
        <v>8.0</v>
      </c>
      <c r="F77" s="20"/>
    </row>
    <row r="78">
      <c r="B78" s="9"/>
      <c r="C78" s="20">
        <v>3.0</v>
      </c>
      <c r="D78" s="21"/>
      <c r="E78" s="20">
        <v>8.0</v>
      </c>
      <c r="F78" s="20"/>
    </row>
    <row r="79">
      <c r="B79" s="8" t="s">
        <v>76</v>
      </c>
      <c r="C79" s="20">
        <v>1.0</v>
      </c>
      <c r="D79" s="21"/>
      <c r="E79" s="20">
        <v>10.0</v>
      </c>
      <c r="F79" s="20"/>
    </row>
    <row r="80">
      <c r="B80" s="15"/>
      <c r="C80" s="20">
        <v>2.0</v>
      </c>
      <c r="D80" s="21"/>
      <c r="E80" s="20">
        <v>10.0</v>
      </c>
      <c r="F80" s="20"/>
    </row>
    <row r="81">
      <c r="B81" s="9"/>
      <c r="C81" s="20">
        <v>3.0</v>
      </c>
      <c r="D81" s="21"/>
      <c r="E81" s="20">
        <v>10.0</v>
      </c>
      <c r="F81" s="20"/>
    </row>
    <row r="82">
      <c r="B82" s="8" t="s">
        <v>116</v>
      </c>
      <c r="C82" s="20">
        <v>1.0</v>
      </c>
      <c r="D82" s="21"/>
      <c r="E82" s="20">
        <v>12.0</v>
      </c>
      <c r="F82" s="20"/>
    </row>
    <row r="83">
      <c r="B83" s="15"/>
      <c r="C83" s="20">
        <v>2.0</v>
      </c>
      <c r="D83" s="21"/>
      <c r="E83" s="20">
        <v>12.0</v>
      </c>
      <c r="F83" s="20"/>
    </row>
    <row r="84">
      <c r="B84" s="9"/>
      <c r="C84" s="20">
        <v>3.0</v>
      </c>
      <c r="D84" s="21"/>
      <c r="E84" s="20">
        <v>12.0</v>
      </c>
      <c r="F84" s="20"/>
    </row>
    <row r="87">
      <c r="B87" s="19" t="s">
        <v>50</v>
      </c>
      <c r="C87" s="7"/>
      <c r="D87" s="7"/>
      <c r="E87" s="7"/>
      <c r="F87" s="3"/>
    </row>
    <row r="88">
      <c r="B88" s="20" t="s">
        <v>2</v>
      </c>
      <c r="C88" s="20" t="s">
        <v>110</v>
      </c>
      <c r="D88" s="20" t="s">
        <v>16</v>
      </c>
      <c r="E88" s="20" t="s">
        <v>17</v>
      </c>
      <c r="F88" s="20" t="s">
        <v>111</v>
      </c>
    </row>
    <row r="89">
      <c r="B89" s="8" t="s">
        <v>25</v>
      </c>
      <c r="C89" s="20">
        <v>1.0</v>
      </c>
      <c r="D89" s="21">
        <f t="shared" ref="D89:D92" si="4">MROUND(D69*0.9,2.5)</f>
        <v>2.5</v>
      </c>
      <c r="E89" s="20">
        <v>8.0</v>
      </c>
      <c r="F89" s="20"/>
    </row>
    <row r="90">
      <c r="B90" s="15"/>
      <c r="C90" s="20">
        <v>2.0</v>
      </c>
      <c r="D90" s="21">
        <f t="shared" si="4"/>
        <v>2.5</v>
      </c>
      <c r="E90" s="20">
        <v>8.0</v>
      </c>
      <c r="F90" s="21"/>
    </row>
    <row r="91">
      <c r="B91" s="15"/>
      <c r="C91" s="20">
        <v>3.0</v>
      </c>
      <c r="D91" s="21">
        <f t="shared" si="4"/>
        <v>2.5</v>
      </c>
      <c r="E91" s="20">
        <v>8.0</v>
      </c>
      <c r="F91" s="21"/>
    </row>
    <row r="92">
      <c r="B92" s="9"/>
      <c r="C92" s="20">
        <v>4.0</v>
      </c>
      <c r="D92" s="21">
        <f t="shared" si="4"/>
        <v>2.5</v>
      </c>
      <c r="E92" s="20">
        <v>8.0</v>
      </c>
      <c r="F92" s="21"/>
    </row>
    <row r="93">
      <c r="B93" s="8" t="s">
        <v>117</v>
      </c>
      <c r="C93" s="20">
        <v>1.0</v>
      </c>
      <c r="D93" s="21"/>
      <c r="E93" s="20">
        <v>6.0</v>
      </c>
      <c r="F93" s="20"/>
    </row>
    <row r="94">
      <c r="B94" s="15"/>
      <c r="C94" s="20">
        <v>2.0</v>
      </c>
      <c r="D94" s="21"/>
      <c r="E94" s="20">
        <v>6.0</v>
      </c>
      <c r="F94" s="20"/>
    </row>
    <row r="95">
      <c r="B95" s="9"/>
      <c r="C95" s="20">
        <v>3.0</v>
      </c>
      <c r="D95" s="21"/>
      <c r="E95" s="20">
        <v>6.0</v>
      </c>
      <c r="F95" s="20"/>
    </row>
    <row r="96">
      <c r="B96" s="8" t="s">
        <v>49</v>
      </c>
      <c r="C96" s="20">
        <v>1.0</v>
      </c>
      <c r="D96" s="21"/>
      <c r="E96" s="20">
        <v>10.0</v>
      </c>
      <c r="F96" s="20"/>
    </row>
    <row r="97">
      <c r="B97" s="15"/>
      <c r="C97" s="20">
        <v>2.0</v>
      </c>
      <c r="D97" s="21"/>
      <c r="E97" s="20">
        <v>10.0</v>
      </c>
      <c r="F97" s="20"/>
    </row>
    <row r="98">
      <c r="B98" s="9"/>
      <c r="C98" s="20">
        <v>3.0</v>
      </c>
      <c r="D98" s="21"/>
      <c r="E98" s="20">
        <v>10.0</v>
      </c>
      <c r="F98" s="20"/>
    </row>
    <row r="99">
      <c r="B99" s="8" t="s">
        <v>113</v>
      </c>
      <c r="C99" s="20">
        <v>1.0</v>
      </c>
      <c r="D99" s="21"/>
      <c r="E99" s="20">
        <v>8.0</v>
      </c>
      <c r="F99" s="20"/>
    </row>
    <row r="100">
      <c r="B100" s="15"/>
      <c r="C100" s="20">
        <v>2.0</v>
      </c>
      <c r="D100" s="21"/>
      <c r="E100" s="20">
        <v>8.0</v>
      </c>
      <c r="F100" s="20"/>
    </row>
    <row r="101">
      <c r="B101" s="9"/>
      <c r="C101" s="20">
        <v>3.0</v>
      </c>
      <c r="D101" s="21"/>
      <c r="E101" s="20">
        <v>8.0</v>
      </c>
      <c r="F101" s="20"/>
    </row>
    <row r="102">
      <c r="B102" s="8" t="s">
        <v>28</v>
      </c>
      <c r="C102" s="20">
        <v>1.0</v>
      </c>
      <c r="D102" s="21"/>
      <c r="E102" s="20">
        <v>10.0</v>
      </c>
      <c r="F102" s="20"/>
    </row>
    <row r="103">
      <c r="B103" s="15"/>
      <c r="C103" s="20">
        <v>2.0</v>
      </c>
      <c r="D103" s="21"/>
      <c r="E103" s="20">
        <v>10.0</v>
      </c>
      <c r="F103" s="20"/>
    </row>
    <row r="104">
      <c r="B104" s="9"/>
      <c r="C104" s="20">
        <v>3.0</v>
      </c>
      <c r="D104" s="21"/>
      <c r="E104" s="20">
        <v>10.0</v>
      </c>
      <c r="F104" s="20"/>
    </row>
    <row r="105">
      <c r="B105" s="17"/>
      <c r="C105" s="18"/>
      <c r="D105" s="12"/>
      <c r="E105" s="18"/>
      <c r="F105" s="18"/>
    </row>
    <row r="106">
      <c r="B106" s="17"/>
      <c r="C106" s="18"/>
      <c r="D106" s="12"/>
      <c r="E106" s="18"/>
      <c r="F106" s="18"/>
    </row>
    <row r="107">
      <c r="B107" s="19" t="s">
        <v>57</v>
      </c>
      <c r="C107" s="7"/>
      <c r="D107" s="7"/>
      <c r="E107" s="7"/>
      <c r="F107" s="3"/>
    </row>
    <row r="108">
      <c r="B108" s="20" t="s">
        <v>2</v>
      </c>
      <c r="C108" s="20" t="s">
        <v>110</v>
      </c>
      <c r="D108" s="20" t="s">
        <v>16</v>
      </c>
      <c r="E108" s="20" t="s">
        <v>17</v>
      </c>
      <c r="F108" s="20" t="s">
        <v>111</v>
      </c>
    </row>
    <row r="109">
      <c r="B109" s="8" t="s">
        <v>25</v>
      </c>
      <c r="C109" s="20">
        <v>1.0</v>
      </c>
      <c r="D109" s="21">
        <f t="shared" ref="D109:D112" si="5">MROUND(D89*0.9,2.5)</f>
        <v>2.5</v>
      </c>
      <c r="E109" s="20">
        <v>12.0</v>
      </c>
      <c r="F109" s="20"/>
    </row>
    <row r="110">
      <c r="B110" s="15"/>
      <c r="C110" s="20">
        <v>2.0</v>
      </c>
      <c r="D110" s="21">
        <f t="shared" si="5"/>
        <v>2.5</v>
      </c>
      <c r="E110" s="20">
        <v>12.0</v>
      </c>
      <c r="F110" s="21"/>
    </row>
    <row r="111">
      <c r="B111" s="15"/>
      <c r="C111" s="20">
        <v>3.0</v>
      </c>
      <c r="D111" s="21">
        <f t="shared" si="5"/>
        <v>2.5</v>
      </c>
      <c r="E111" s="20">
        <v>12.0</v>
      </c>
      <c r="F111" s="21"/>
    </row>
    <row r="112">
      <c r="B112" s="9"/>
      <c r="C112" s="20">
        <v>4.0</v>
      </c>
      <c r="D112" s="21">
        <f t="shared" si="5"/>
        <v>2.5</v>
      </c>
      <c r="E112" s="20">
        <v>12.0</v>
      </c>
      <c r="F112" s="21"/>
    </row>
    <row r="113">
      <c r="B113" s="8" t="s">
        <v>31</v>
      </c>
      <c r="C113" s="20">
        <v>1.0</v>
      </c>
      <c r="D113" s="21">
        <f t="shared" ref="D113:D115" si="6">D51+2.5</f>
        <v>2.5</v>
      </c>
      <c r="E113" s="20">
        <v>3.0</v>
      </c>
      <c r="F113" s="20"/>
    </row>
    <row r="114">
      <c r="B114" s="15"/>
      <c r="C114" s="20">
        <v>2.0</v>
      </c>
      <c r="D114" s="21">
        <f t="shared" si="6"/>
        <v>2.5</v>
      </c>
      <c r="E114" s="20">
        <v>3.0</v>
      </c>
      <c r="F114" s="20"/>
    </row>
    <row r="115">
      <c r="B115" s="9"/>
      <c r="C115" s="20">
        <v>3.0</v>
      </c>
      <c r="D115" s="21">
        <f t="shared" si="6"/>
        <v>2.5</v>
      </c>
      <c r="E115" s="20">
        <v>3.0</v>
      </c>
      <c r="F115" s="20"/>
    </row>
    <row r="116">
      <c r="B116" s="8" t="s">
        <v>118</v>
      </c>
      <c r="C116" s="20">
        <v>1.0</v>
      </c>
      <c r="D116" s="21"/>
      <c r="E116" s="20">
        <v>8.0</v>
      </c>
      <c r="F116" s="20"/>
    </row>
    <row r="117">
      <c r="B117" s="15"/>
      <c r="C117" s="20">
        <v>2.0</v>
      </c>
      <c r="D117" s="21"/>
      <c r="E117" s="20">
        <v>8.0</v>
      </c>
      <c r="F117" s="20"/>
    </row>
    <row r="118">
      <c r="B118" s="9"/>
      <c r="C118" s="20">
        <v>3.0</v>
      </c>
      <c r="D118" s="21"/>
      <c r="E118" s="20">
        <v>8.0</v>
      </c>
      <c r="F118" s="20"/>
    </row>
    <row r="119">
      <c r="B119" s="8" t="s">
        <v>77</v>
      </c>
      <c r="C119" s="20">
        <v>1.0</v>
      </c>
      <c r="D119" s="21"/>
      <c r="E119" s="20">
        <v>15.0</v>
      </c>
      <c r="F119" s="20"/>
    </row>
    <row r="120">
      <c r="B120" s="15"/>
      <c r="C120" s="20">
        <v>2.0</v>
      </c>
      <c r="D120" s="21"/>
      <c r="E120" s="20">
        <v>15.0</v>
      </c>
      <c r="F120" s="20"/>
    </row>
    <row r="121">
      <c r="B121" s="9"/>
      <c r="C121" s="20">
        <v>3.0</v>
      </c>
      <c r="D121" s="21"/>
      <c r="E121" s="20">
        <v>15.0</v>
      </c>
      <c r="F121" s="20"/>
    </row>
    <row r="122">
      <c r="B122" s="8" t="s">
        <v>128</v>
      </c>
      <c r="C122" s="20">
        <v>1.0</v>
      </c>
      <c r="D122" s="21"/>
      <c r="E122" s="20">
        <v>10.0</v>
      </c>
      <c r="F122" s="20"/>
    </row>
    <row r="123">
      <c r="B123" s="15"/>
      <c r="C123" s="20">
        <v>2.0</v>
      </c>
      <c r="D123" s="21"/>
      <c r="E123" s="20">
        <v>10.0</v>
      </c>
      <c r="F123" s="20"/>
    </row>
    <row r="124">
      <c r="B124" s="9"/>
      <c r="C124" s="20">
        <v>3.0</v>
      </c>
      <c r="D124" s="21"/>
      <c r="E124" s="20">
        <v>10.0</v>
      </c>
      <c r="F124" s="20"/>
    </row>
    <row r="127">
      <c r="B127" s="6" t="s">
        <v>130</v>
      </c>
    </row>
    <row r="129">
      <c r="B129" s="19" t="s">
        <v>61</v>
      </c>
      <c r="C129" s="7"/>
      <c r="D129" s="7"/>
      <c r="E129" s="7"/>
      <c r="F129" s="3"/>
    </row>
    <row r="130">
      <c r="B130" s="20" t="s">
        <v>2</v>
      </c>
      <c r="C130" s="20" t="s">
        <v>110</v>
      </c>
      <c r="D130" s="20" t="s">
        <v>16</v>
      </c>
      <c r="E130" s="20" t="s">
        <v>17</v>
      </c>
      <c r="F130" s="20" t="s">
        <v>111</v>
      </c>
    </row>
    <row r="131">
      <c r="B131" s="8" t="s">
        <v>25</v>
      </c>
      <c r="C131" s="20">
        <v>1.0</v>
      </c>
      <c r="D131" s="21">
        <f t="shared" ref="D131:D137" si="7">D69+2.5</f>
        <v>5</v>
      </c>
      <c r="E131" s="20">
        <v>4.0</v>
      </c>
      <c r="F131" s="20"/>
    </row>
    <row r="132">
      <c r="B132" s="15"/>
      <c r="C132" s="20">
        <v>2.0</v>
      </c>
      <c r="D132" s="21">
        <f t="shared" si="7"/>
        <v>5</v>
      </c>
      <c r="E132" s="20">
        <v>4.0</v>
      </c>
      <c r="F132" s="21"/>
    </row>
    <row r="133">
      <c r="B133" s="15"/>
      <c r="C133" s="20">
        <v>3.0</v>
      </c>
      <c r="D133" s="21">
        <f t="shared" si="7"/>
        <v>5</v>
      </c>
      <c r="E133" s="20">
        <v>4.0</v>
      </c>
      <c r="F133" s="21"/>
    </row>
    <row r="134">
      <c r="B134" s="9"/>
      <c r="C134" s="20">
        <v>4.0</v>
      </c>
      <c r="D134" s="21">
        <f t="shared" si="7"/>
        <v>5</v>
      </c>
      <c r="E134" s="20">
        <v>4.0</v>
      </c>
      <c r="F134" s="21"/>
    </row>
    <row r="135">
      <c r="B135" s="8" t="s">
        <v>51</v>
      </c>
      <c r="C135" s="20">
        <v>1.0</v>
      </c>
      <c r="D135" s="21">
        <f t="shared" si="7"/>
        <v>5</v>
      </c>
      <c r="E135" s="20">
        <v>4.0</v>
      </c>
      <c r="F135" s="20"/>
    </row>
    <row r="136">
      <c r="B136" s="15"/>
      <c r="C136" s="20">
        <v>2.0</v>
      </c>
      <c r="D136" s="21">
        <f t="shared" si="7"/>
        <v>5</v>
      </c>
      <c r="E136" s="20">
        <v>4.0</v>
      </c>
      <c r="F136" s="20"/>
    </row>
    <row r="137">
      <c r="B137" s="9"/>
      <c r="C137" s="20">
        <v>3.0</v>
      </c>
      <c r="D137" s="21">
        <f t="shared" si="7"/>
        <v>5</v>
      </c>
      <c r="E137" s="20">
        <v>4.0</v>
      </c>
      <c r="F137" s="20"/>
    </row>
    <row r="138">
      <c r="B138" s="8" t="s">
        <v>114</v>
      </c>
      <c r="C138" s="20">
        <v>1.0</v>
      </c>
      <c r="D138" s="21"/>
      <c r="E138" s="20">
        <v>8.0</v>
      </c>
      <c r="F138" s="20"/>
    </row>
    <row r="139">
      <c r="B139" s="15"/>
      <c r="C139" s="20">
        <v>2.0</v>
      </c>
      <c r="D139" s="21"/>
      <c r="E139" s="20">
        <v>8.0</v>
      </c>
      <c r="F139" s="20"/>
    </row>
    <row r="140">
      <c r="B140" s="9"/>
      <c r="C140" s="20">
        <v>3.0</v>
      </c>
      <c r="D140" s="21"/>
      <c r="E140" s="20">
        <v>8.0</v>
      </c>
      <c r="F140" s="20"/>
    </row>
    <row r="141">
      <c r="B141" s="8" t="s">
        <v>76</v>
      </c>
      <c r="C141" s="20">
        <v>1.0</v>
      </c>
      <c r="D141" s="21"/>
      <c r="E141" s="20">
        <v>10.0</v>
      </c>
      <c r="F141" s="20"/>
    </row>
    <row r="142">
      <c r="B142" s="15"/>
      <c r="C142" s="20">
        <v>2.0</v>
      </c>
      <c r="D142" s="21"/>
      <c r="E142" s="20">
        <v>10.0</v>
      </c>
      <c r="F142" s="20"/>
    </row>
    <row r="143">
      <c r="B143" s="9"/>
      <c r="C143" s="20">
        <v>3.0</v>
      </c>
      <c r="D143" s="21"/>
      <c r="E143" s="20">
        <v>10.0</v>
      </c>
      <c r="F143" s="20"/>
    </row>
    <row r="144">
      <c r="B144" s="8" t="s">
        <v>116</v>
      </c>
      <c r="C144" s="20">
        <v>1.0</v>
      </c>
      <c r="D144" s="21"/>
      <c r="E144" s="20">
        <v>12.0</v>
      </c>
      <c r="F144" s="20"/>
    </row>
    <row r="145">
      <c r="B145" s="15"/>
      <c r="C145" s="20">
        <v>2.0</v>
      </c>
      <c r="D145" s="21"/>
      <c r="E145" s="20">
        <v>12.0</v>
      </c>
      <c r="F145" s="20"/>
    </row>
    <row r="146">
      <c r="B146" s="9"/>
      <c r="C146" s="20">
        <v>3.0</v>
      </c>
      <c r="D146" s="21"/>
      <c r="E146" s="20">
        <v>12.0</v>
      </c>
      <c r="F146" s="20"/>
    </row>
    <row r="149">
      <c r="B149" s="19" t="s">
        <v>63</v>
      </c>
      <c r="C149" s="7"/>
      <c r="D149" s="7"/>
      <c r="E149" s="7"/>
      <c r="F149" s="3"/>
    </row>
    <row r="150">
      <c r="B150" s="20" t="s">
        <v>2</v>
      </c>
      <c r="C150" s="20" t="s">
        <v>110</v>
      </c>
      <c r="D150" s="20" t="s">
        <v>16</v>
      </c>
      <c r="E150" s="20" t="s">
        <v>17</v>
      </c>
      <c r="F150" s="20" t="s">
        <v>111</v>
      </c>
    </row>
    <row r="151">
      <c r="B151" s="8" t="s">
        <v>25</v>
      </c>
      <c r="C151" s="20">
        <v>1.0</v>
      </c>
      <c r="D151" s="21">
        <f t="shared" ref="D151:D154" si="8">MROUND(D131*0.9,2.5)</f>
        <v>5</v>
      </c>
      <c r="E151" s="20">
        <v>8.0</v>
      </c>
      <c r="F151" s="20"/>
    </row>
    <row r="152">
      <c r="B152" s="15"/>
      <c r="C152" s="20">
        <v>2.0</v>
      </c>
      <c r="D152" s="21">
        <f t="shared" si="8"/>
        <v>5</v>
      </c>
      <c r="E152" s="20">
        <v>8.0</v>
      </c>
      <c r="F152" s="21"/>
    </row>
    <row r="153">
      <c r="B153" s="15"/>
      <c r="C153" s="20">
        <v>3.0</v>
      </c>
      <c r="D153" s="21">
        <f t="shared" si="8"/>
        <v>5</v>
      </c>
      <c r="E153" s="20">
        <v>8.0</v>
      </c>
      <c r="F153" s="21"/>
    </row>
    <row r="154">
      <c r="B154" s="9"/>
      <c r="C154" s="20">
        <v>4.0</v>
      </c>
      <c r="D154" s="21">
        <f t="shared" si="8"/>
        <v>5</v>
      </c>
      <c r="E154" s="20">
        <v>8.0</v>
      </c>
      <c r="F154" s="21"/>
    </row>
    <row r="155">
      <c r="B155" s="8" t="s">
        <v>117</v>
      </c>
      <c r="C155" s="20">
        <v>1.0</v>
      </c>
      <c r="D155" s="21"/>
      <c r="E155" s="20">
        <v>6.0</v>
      </c>
      <c r="F155" s="20"/>
    </row>
    <row r="156">
      <c r="B156" s="15"/>
      <c r="C156" s="20">
        <v>2.0</v>
      </c>
      <c r="D156" s="21"/>
      <c r="E156" s="20">
        <v>6.0</v>
      </c>
      <c r="F156" s="20"/>
    </row>
    <row r="157">
      <c r="B157" s="9"/>
      <c r="C157" s="20">
        <v>3.0</v>
      </c>
      <c r="D157" s="21"/>
      <c r="E157" s="20">
        <v>6.0</v>
      </c>
      <c r="F157" s="20"/>
    </row>
    <row r="158">
      <c r="B158" s="8" t="s">
        <v>49</v>
      </c>
      <c r="C158" s="20">
        <v>1.0</v>
      </c>
      <c r="D158" s="21"/>
      <c r="E158" s="20">
        <v>10.0</v>
      </c>
      <c r="F158" s="20"/>
    </row>
    <row r="159">
      <c r="B159" s="15"/>
      <c r="C159" s="20">
        <v>2.0</v>
      </c>
      <c r="D159" s="21"/>
      <c r="E159" s="20">
        <v>10.0</v>
      </c>
      <c r="F159" s="20"/>
    </row>
    <row r="160">
      <c r="B160" s="9"/>
      <c r="C160" s="20">
        <v>3.0</v>
      </c>
      <c r="D160" s="21"/>
      <c r="E160" s="20">
        <v>10.0</v>
      </c>
      <c r="F160" s="20"/>
    </row>
    <row r="161">
      <c r="B161" s="8" t="s">
        <v>113</v>
      </c>
      <c r="C161" s="20">
        <v>1.0</v>
      </c>
      <c r="D161" s="21"/>
      <c r="E161" s="20">
        <v>8.0</v>
      </c>
      <c r="F161" s="20"/>
    </row>
    <row r="162">
      <c r="B162" s="15"/>
      <c r="C162" s="20">
        <v>2.0</v>
      </c>
      <c r="D162" s="21"/>
      <c r="E162" s="20">
        <v>8.0</v>
      </c>
      <c r="F162" s="20"/>
    </row>
    <row r="163">
      <c r="B163" s="9"/>
      <c r="C163" s="20">
        <v>3.0</v>
      </c>
      <c r="D163" s="21"/>
      <c r="E163" s="20">
        <v>8.0</v>
      </c>
      <c r="F163" s="20"/>
    </row>
    <row r="164">
      <c r="B164" s="8" t="s">
        <v>28</v>
      </c>
      <c r="C164" s="20">
        <v>1.0</v>
      </c>
      <c r="D164" s="21"/>
      <c r="E164" s="20">
        <v>10.0</v>
      </c>
      <c r="F164" s="20"/>
    </row>
    <row r="165">
      <c r="B165" s="15"/>
      <c r="C165" s="20">
        <v>2.0</v>
      </c>
      <c r="D165" s="21"/>
      <c r="E165" s="20">
        <v>10.0</v>
      </c>
      <c r="F165" s="20"/>
    </row>
    <row r="166">
      <c r="B166" s="9"/>
      <c r="C166" s="20">
        <v>3.0</v>
      </c>
      <c r="D166" s="21"/>
      <c r="E166" s="20">
        <v>10.0</v>
      </c>
      <c r="F166" s="20"/>
    </row>
    <row r="167">
      <c r="B167" s="17"/>
      <c r="C167" s="18"/>
      <c r="D167" s="12"/>
      <c r="E167" s="18"/>
      <c r="F167" s="18"/>
    </row>
    <row r="168">
      <c r="B168" s="17"/>
      <c r="C168" s="18"/>
      <c r="D168" s="12"/>
      <c r="E168" s="18"/>
      <c r="F168" s="18"/>
    </row>
    <row r="169">
      <c r="B169" s="19" t="s">
        <v>65</v>
      </c>
      <c r="C169" s="7"/>
      <c r="D169" s="7"/>
      <c r="E169" s="7"/>
      <c r="F169" s="3"/>
    </row>
    <row r="170">
      <c r="B170" s="20" t="s">
        <v>2</v>
      </c>
      <c r="C170" s="20" t="s">
        <v>110</v>
      </c>
      <c r="D170" s="20" t="s">
        <v>16</v>
      </c>
      <c r="E170" s="20" t="s">
        <v>17</v>
      </c>
      <c r="F170" s="20" t="s">
        <v>111</v>
      </c>
    </row>
    <row r="171">
      <c r="B171" s="8" t="s">
        <v>25</v>
      </c>
      <c r="C171" s="20">
        <v>1.0</v>
      </c>
      <c r="D171" s="21">
        <f t="shared" ref="D171:D174" si="9">MROUND(D151*0.9,2.5)</f>
        <v>5</v>
      </c>
      <c r="E171" s="20">
        <v>12.0</v>
      </c>
      <c r="F171" s="20"/>
    </row>
    <row r="172">
      <c r="B172" s="15"/>
      <c r="C172" s="20">
        <v>2.0</v>
      </c>
      <c r="D172" s="21">
        <f t="shared" si="9"/>
        <v>5</v>
      </c>
      <c r="E172" s="20">
        <v>12.0</v>
      </c>
      <c r="F172" s="21"/>
    </row>
    <row r="173">
      <c r="B173" s="15"/>
      <c r="C173" s="20">
        <v>3.0</v>
      </c>
      <c r="D173" s="21">
        <f t="shared" si="9"/>
        <v>5</v>
      </c>
      <c r="E173" s="20">
        <v>12.0</v>
      </c>
      <c r="F173" s="21"/>
    </row>
    <row r="174">
      <c r="B174" s="9"/>
      <c r="C174" s="20">
        <v>4.0</v>
      </c>
      <c r="D174" s="21">
        <f t="shared" si="9"/>
        <v>5</v>
      </c>
      <c r="E174" s="20">
        <v>12.0</v>
      </c>
      <c r="F174" s="21"/>
    </row>
    <row r="175">
      <c r="B175" s="8" t="s">
        <v>31</v>
      </c>
      <c r="C175" s="20">
        <v>1.0</v>
      </c>
      <c r="D175" s="21">
        <f t="shared" ref="D175:D177" si="10">D113+2.5</f>
        <v>5</v>
      </c>
      <c r="E175" s="20">
        <v>3.0</v>
      </c>
      <c r="F175" s="20"/>
    </row>
    <row r="176">
      <c r="B176" s="15"/>
      <c r="C176" s="20">
        <v>2.0</v>
      </c>
      <c r="D176" s="21">
        <f t="shared" si="10"/>
        <v>5</v>
      </c>
      <c r="E176" s="20">
        <v>3.0</v>
      </c>
      <c r="F176" s="20"/>
    </row>
    <row r="177">
      <c r="B177" s="9"/>
      <c r="C177" s="20">
        <v>3.0</v>
      </c>
      <c r="D177" s="21">
        <f t="shared" si="10"/>
        <v>5</v>
      </c>
      <c r="E177" s="20">
        <v>3.0</v>
      </c>
      <c r="F177" s="20"/>
    </row>
    <row r="178">
      <c r="B178" s="8" t="s">
        <v>118</v>
      </c>
      <c r="C178" s="20">
        <v>1.0</v>
      </c>
      <c r="D178" s="21"/>
      <c r="E178" s="20">
        <v>8.0</v>
      </c>
      <c r="F178" s="20"/>
    </row>
    <row r="179">
      <c r="B179" s="15"/>
      <c r="C179" s="20">
        <v>2.0</v>
      </c>
      <c r="D179" s="21"/>
      <c r="E179" s="20">
        <v>8.0</v>
      </c>
      <c r="F179" s="20"/>
    </row>
    <row r="180">
      <c r="B180" s="9"/>
      <c r="C180" s="20">
        <v>3.0</v>
      </c>
      <c r="D180" s="21"/>
      <c r="E180" s="20">
        <v>8.0</v>
      </c>
      <c r="F180" s="20"/>
    </row>
    <row r="181">
      <c r="B181" s="8" t="s">
        <v>77</v>
      </c>
      <c r="C181" s="20">
        <v>1.0</v>
      </c>
      <c r="D181" s="21"/>
      <c r="E181" s="20">
        <v>15.0</v>
      </c>
      <c r="F181" s="20"/>
    </row>
    <row r="182">
      <c r="B182" s="15"/>
      <c r="C182" s="20">
        <v>2.0</v>
      </c>
      <c r="D182" s="21"/>
      <c r="E182" s="20">
        <v>15.0</v>
      </c>
      <c r="F182" s="20"/>
    </row>
    <row r="183">
      <c r="B183" s="9"/>
      <c r="C183" s="20">
        <v>3.0</v>
      </c>
      <c r="D183" s="21"/>
      <c r="E183" s="20">
        <v>15.0</v>
      </c>
      <c r="F183" s="20"/>
    </row>
    <row r="184">
      <c r="B184" s="8" t="s">
        <v>128</v>
      </c>
      <c r="C184" s="20">
        <v>1.0</v>
      </c>
      <c r="D184" s="21"/>
      <c r="E184" s="20">
        <v>10.0</v>
      </c>
      <c r="F184" s="20"/>
    </row>
    <row r="185">
      <c r="B185" s="15"/>
      <c r="C185" s="20">
        <v>2.0</v>
      </c>
      <c r="D185" s="21"/>
      <c r="E185" s="20">
        <v>10.0</v>
      </c>
      <c r="F185" s="20"/>
    </row>
    <row r="186">
      <c r="B186" s="9"/>
      <c r="C186" s="20">
        <v>3.0</v>
      </c>
      <c r="D186" s="21"/>
      <c r="E186" s="20">
        <v>10.0</v>
      </c>
      <c r="F186" s="20"/>
    </row>
    <row r="189">
      <c r="B189" s="6" t="s">
        <v>131</v>
      </c>
    </row>
    <row r="191">
      <c r="B191" s="19" t="s">
        <v>67</v>
      </c>
      <c r="C191" s="7"/>
      <c r="D191" s="7"/>
      <c r="E191" s="7"/>
      <c r="F191" s="3"/>
    </row>
    <row r="192">
      <c r="B192" s="20" t="s">
        <v>2</v>
      </c>
      <c r="C192" s="20" t="s">
        <v>110</v>
      </c>
      <c r="D192" s="20" t="s">
        <v>16</v>
      </c>
      <c r="E192" s="20" t="s">
        <v>17</v>
      </c>
      <c r="F192" s="20" t="s">
        <v>111</v>
      </c>
    </row>
    <row r="193">
      <c r="B193" s="8" t="s">
        <v>25</v>
      </c>
      <c r="C193" s="20">
        <v>1.0</v>
      </c>
      <c r="D193" s="21">
        <f t="shared" ref="D193:D199" si="11">D131+2.5</f>
        <v>7.5</v>
      </c>
      <c r="E193" s="20">
        <v>4.0</v>
      </c>
      <c r="F193" s="20"/>
    </row>
    <row r="194">
      <c r="B194" s="15"/>
      <c r="C194" s="20">
        <v>2.0</v>
      </c>
      <c r="D194" s="21">
        <f t="shared" si="11"/>
        <v>7.5</v>
      </c>
      <c r="E194" s="20">
        <v>4.0</v>
      </c>
      <c r="F194" s="21"/>
    </row>
    <row r="195">
      <c r="B195" s="15"/>
      <c r="C195" s="20">
        <v>3.0</v>
      </c>
      <c r="D195" s="21">
        <f t="shared" si="11"/>
        <v>7.5</v>
      </c>
      <c r="E195" s="20">
        <v>4.0</v>
      </c>
      <c r="F195" s="21"/>
    </row>
    <row r="196">
      <c r="B196" s="9"/>
      <c r="C196" s="20">
        <v>4.0</v>
      </c>
      <c r="D196" s="21">
        <f t="shared" si="11"/>
        <v>7.5</v>
      </c>
      <c r="E196" s="20">
        <v>4.0</v>
      </c>
      <c r="F196" s="21"/>
    </row>
    <row r="197">
      <c r="B197" s="8" t="s">
        <v>51</v>
      </c>
      <c r="C197" s="20">
        <v>1.0</v>
      </c>
      <c r="D197" s="21">
        <f t="shared" si="11"/>
        <v>7.5</v>
      </c>
      <c r="E197" s="20">
        <v>4.0</v>
      </c>
      <c r="F197" s="20"/>
    </row>
    <row r="198">
      <c r="B198" s="15"/>
      <c r="C198" s="20">
        <v>2.0</v>
      </c>
      <c r="D198" s="21">
        <f t="shared" si="11"/>
        <v>7.5</v>
      </c>
      <c r="E198" s="20">
        <v>4.0</v>
      </c>
      <c r="F198" s="20"/>
    </row>
    <row r="199">
      <c r="B199" s="9"/>
      <c r="C199" s="20">
        <v>3.0</v>
      </c>
      <c r="D199" s="21">
        <f t="shared" si="11"/>
        <v>7.5</v>
      </c>
      <c r="E199" s="20">
        <v>4.0</v>
      </c>
      <c r="F199" s="20"/>
    </row>
    <row r="200">
      <c r="B200" s="8" t="s">
        <v>114</v>
      </c>
      <c r="C200" s="20">
        <v>1.0</v>
      </c>
      <c r="D200" s="21"/>
      <c r="E200" s="20">
        <v>8.0</v>
      </c>
      <c r="F200" s="20"/>
    </row>
    <row r="201">
      <c r="B201" s="15"/>
      <c r="C201" s="20">
        <v>2.0</v>
      </c>
      <c r="D201" s="21"/>
      <c r="E201" s="20">
        <v>8.0</v>
      </c>
      <c r="F201" s="20"/>
    </row>
    <row r="202">
      <c r="B202" s="9"/>
      <c r="C202" s="20">
        <v>3.0</v>
      </c>
      <c r="D202" s="21"/>
      <c r="E202" s="20">
        <v>8.0</v>
      </c>
      <c r="F202" s="20"/>
    </row>
    <row r="203">
      <c r="B203" s="8" t="s">
        <v>76</v>
      </c>
      <c r="C203" s="20">
        <v>1.0</v>
      </c>
      <c r="D203" s="21"/>
      <c r="E203" s="20">
        <v>10.0</v>
      </c>
      <c r="F203" s="20"/>
    </row>
    <row r="204">
      <c r="B204" s="15"/>
      <c r="C204" s="20">
        <v>2.0</v>
      </c>
      <c r="D204" s="21"/>
      <c r="E204" s="20">
        <v>10.0</v>
      </c>
      <c r="F204" s="20"/>
    </row>
    <row r="205">
      <c r="B205" s="9"/>
      <c r="C205" s="20">
        <v>3.0</v>
      </c>
      <c r="D205" s="21"/>
      <c r="E205" s="20">
        <v>10.0</v>
      </c>
      <c r="F205" s="20"/>
    </row>
    <row r="206">
      <c r="B206" s="8" t="s">
        <v>116</v>
      </c>
      <c r="C206" s="20">
        <v>1.0</v>
      </c>
      <c r="D206" s="21"/>
      <c r="E206" s="20">
        <v>12.0</v>
      </c>
      <c r="F206" s="20"/>
    </row>
    <row r="207">
      <c r="B207" s="15"/>
      <c r="C207" s="20">
        <v>2.0</v>
      </c>
      <c r="D207" s="21"/>
      <c r="E207" s="20">
        <v>12.0</v>
      </c>
      <c r="F207" s="20"/>
    </row>
    <row r="208">
      <c r="B208" s="9"/>
      <c r="C208" s="20">
        <v>3.0</v>
      </c>
      <c r="D208" s="21"/>
      <c r="E208" s="20">
        <v>12.0</v>
      </c>
      <c r="F208" s="20"/>
    </row>
    <row r="211">
      <c r="B211" s="19" t="s">
        <v>69</v>
      </c>
      <c r="C211" s="7"/>
      <c r="D211" s="7"/>
      <c r="E211" s="7"/>
      <c r="F211" s="3"/>
    </row>
    <row r="212">
      <c r="B212" s="20" t="s">
        <v>2</v>
      </c>
      <c r="C212" s="20" t="s">
        <v>110</v>
      </c>
      <c r="D212" s="20" t="s">
        <v>16</v>
      </c>
      <c r="E212" s="20" t="s">
        <v>17</v>
      </c>
      <c r="F212" s="20" t="s">
        <v>111</v>
      </c>
    </row>
    <row r="213">
      <c r="B213" s="8" t="s">
        <v>25</v>
      </c>
      <c r="C213" s="20">
        <v>1.0</v>
      </c>
      <c r="D213" s="21">
        <f t="shared" ref="D213:D216" si="12">MROUND(D193*0.9,2.5)</f>
        <v>7.5</v>
      </c>
      <c r="E213" s="20">
        <v>8.0</v>
      </c>
      <c r="F213" s="20"/>
    </row>
    <row r="214">
      <c r="B214" s="15"/>
      <c r="C214" s="20">
        <v>2.0</v>
      </c>
      <c r="D214" s="21">
        <f t="shared" si="12"/>
        <v>7.5</v>
      </c>
      <c r="E214" s="20">
        <v>8.0</v>
      </c>
      <c r="F214" s="21"/>
    </row>
    <row r="215">
      <c r="B215" s="15"/>
      <c r="C215" s="20">
        <v>3.0</v>
      </c>
      <c r="D215" s="21">
        <f t="shared" si="12"/>
        <v>7.5</v>
      </c>
      <c r="E215" s="20">
        <v>8.0</v>
      </c>
      <c r="F215" s="21"/>
    </row>
    <row r="216">
      <c r="B216" s="9"/>
      <c r="C216" s="20">
        <v>4.0</v>
      </c>
      <c r="D216" s="21">
        <f t="shared" si="12"/>
        <v>7.5</v>
      </c>
      <c r="E216" s="20">
        <v>8.0</v>
      </c>
      <c r="F216" s="21"/>
    </row>
    <row r="217">
      <c r="B217" s="8" t="s">
        <v>117</v>
      </c>
      <c r="C217" s="20">
        <v>1.0</v>
      </c>
      <c r="D217" s="21"/>
      <c r="E217" s="20">
        <v>6.0</v>
      </c>
      <c r="F217" s="20"/>
    </row>
    <row r="218">
      <c r="B218" s="15"/>
      <c r="C218" s="20">
        <v>2.0</v>
      </c>
      <c r="D218" s="21"/>
      <c r="E218" s="20">
        <v>6.0</v>
      </c>
      <c r="F218" s="20"/>
    </row>
    <row r="219">
      <c r="B219" s="9"/>
      <c r="C219" s="20">
        <v>3.0</v>
      </c>
      <c r="D219" s="21"/>
      <c r="E219" s="20">
        <v>6.0</v>
      </c>
      <c r="F219" s="20"/>
    </row>
    <row r="220">
      <c r="B220" s="8" t="s">
        <v>49</v>
      </c>
      <c r="C220" s="20">
        <v>1.0</v>
      </c>
      <c r="D220" s="21"/>
      <c r="E220" s="20">
        <v>10.0</v>
      </c>
      <c r="F220" s="20"/>
    </row>
    <row r="221">
      <c r="B221" s="15"/>
      <c r="C221" s="20">
        <v>2.0</v>
      </c>
      <c r="D221" s="21"/>
      <c r="E221" s="20">
        <v>10.0</v>
      </c>
      <c r="F221" s="20"/>
    </row>
    <row r="222">
      <c r="B222" s="9"/>
      <c r="C222" s="20">
        <v>3.0</v>
      </c>
      <c r="D222" s="21"/>
      <c r="E222" s="20">
        <v>10.0</v>
      </c>
      <c r="F222" s="20"/>
    </row>
    <row r="223">
      <c r="B223" s="8" t="s">
        <v>113</v>
      </c>
      <c r="C223" s="20">
        <v>1.0</v>
      </c>
      <c r="D223" s="21"/>
      <c r="E223" s="20">
        <v>8.0</v>
      </c>
      <c r="F223" s="20"/>
    </row>
    <row r="224">
      <c r="B224" s="15"/>
      <c r="C224" s="20">
        <v>2.0</v>
      </c>
      <c r="D224" s="21"/>
      <c r="E224" s="20">
        <v>8.0</v>
      </c>
      <c r="F224" s="20"/>
    </row>
    <row r="225">
      <c r="B225" s="9"/>
      <c r="C225" s="20">
        <v>3.0</v>
      </c>
      <c r="D225" s="21"/>
      <c r="E225" s="20">
        <v>8.0</v>
      </c>
      <c r="F225" s="20"/>
    </row>
    <row r="226">
      <c r="B226" s="8" t="s">
        <v>28</v>
      </c>
      <c r="C226" s="20">
        <v>1.0</v>
      </c>
      <c r="D226" s="21"/>
      <c r="E226" s="20">
        <v>10.0</v>
      </c>
      <c r="F226" s="20"/>
    </row>
    <row r="227">
      <c r="B227" s="15"/>
      <c r="C227" s="20">
        <v>2.0</v>
      </c>
      <c r="D227" s="21"/>
      <c r="E227" s="20">
        <v>10.0</v>
      </c>
      <c r="F227" s="20"/>
    </row>
    <row r="228">
      <c r="B228" s="9"/>
      <c r="C228" s="20">
        <v>3.0</v>
      </c>
      <c r="D228" s="21"/>
      <c r="E228" s="20">
        <v>10.0</v>
      </c>
      <c r="F228" s="20"/>
    </row>
    <row r="229">
      <c r="B229" s="17"/>
      <c r="C229" s="18"/>
      <c r="D229" s="12"/>
      <c r="E229" s="18"/>
      <c r="F229" s="18"/>
    </row>
    <row r="230">
      <c r="B230" s="17"/>
      <c r="C230" s="18"/>
      <c r="D230" s="12"/>
      <c r="E230" s="18"/>
      <c r="F230" s="18"/>
    </row>
    <row r="231">
      <c r="B231" s="19" t="s">
        <v>71</v>
      </c>
      <c r="C231" s="7"/>
      <c r="D231" s="7"/>
      <c r="E231" s="7"/>
      <c r="F231" s="3"/>
    </row>
    <row r="232">
      <c r="B232" s="20" t="s">
        <v>2</v>
      </c>
      <c r="C232" s="20" t="s">
        <v>110</v>
      </c>
      <c r="D232" s="20" t="s">
        <v>16</v>
      </c>
      <c r="E232" s="20" t="s">
        <v>17</v>
      </c>
      <c r="F232" s="20" t="s">
        <v>111</v>
      </c>
    </row>
    <row r="233">
      <c r="B233" s="8" t="s">
        <v>25</v>
      </c>
      <c r="C233" s="20">
        <v>1.0</v>
      </c>
      <c r="D233" s="21">
        <f t="shared" ref="D233:D236" si="13">MROUND(D213*0.9,2.5)</f>
        <v>7.5</v>
      </c>
      <c r="E233" s="20">
        <v>12.0</v>
      </c>
      <c r="F233" s="20"/>
    </row>
    <row r="234">
      <c r="B234" s="15"/>
      <c r="C234" s="20">
        <v>2.0</v>
      </c>
      <c r="D234" s="21">
        <f t="shared" si="13"/>
        <v>7.5</v>
      </c>
      <c r="E234" s="20">
        <v>12.0</v>
      </c>
      <c r="F234" s="21"/>
    </row>
    <row r="235">
      <c r="B235" s="15"/>
      <c r="C235" s="20">
        <v>3.0</v>
      </c>
      <c r="D235" s="21">
        <f t="shared" si="13"/>
        <v>7.5</v>
      </c>
      <c r="E235" s="20">
        <v>12.0</v>
      </c>
      <c r="F235" s="21"/>
    </row>
    <row r="236">
      <c r="B236" s="9"/>
      <c r="C236" s="20">
        <v>4.0</v>
      </c>
      <c r="D236" s="21">
        <f t="shared" si="13"/>
        <v>7.5</v>
      </c>
      <c r="E236" s="20">
        <v>12.0</v>
      </c>
      <c r="F236" s="21"/>
    </row>
    <row r="237">
      <c r="B237" s="8" t="s">
        <v>31</v>
      </c>
      <c r="C237" s="20">
        <v>1.0</v>
      </c>
      <c r="D237" s="21">
        <f t="shared" ref="D237:D239" si="14">D175+2.5</f>
        <v>7.5</v>
      </c>
      <c r="E237" s="20">
        <v>3.0</v>
      </c>
      <c r="F237" s="20"/>
    </row>
    <row r="238">
      <c r="B238" s="15"/>
      <c r="C238" s="20">
        <v>2.0</v>
      </c>
      <c r="D238" s="21">
        <f t="shared" si="14"/>
        <v>7.5</v>
      </c>
      <c r="E238" s="20">
        <v>3.0</v>
      </c>
      <c r="F238" s="20"/>
    </row>
    <row r="239">
      <c r="B239" s="9"/>
      <c r="C239" s="20">
        <v>3.0</v>
      </c>
      <c r="D239" s="21">
        <f t="shared" si="14"/>
        <v>7.5</v>
      </c>
      <c r="E239" s="20">
        <v>3.0</v>
      </c>
      <c r="F239" s="20"/>
    </row>
    <row r="240">
      <c r="B240" s="8" t="s">
        <v>118</v>
      </c>
      <c r="C240" s="20">
        <v>1.0</v>
      </c>
      <c r="D240" s="21"/>
      <c r="E240" s="20">
        <v>8.0</v>
      </c>
      <c r="F240" s="20"/>
    </row>
    <row r="241">
      <c r="B241" s="15"/>
      <c r="C241" s="20">
        <v>2.0</v>
      </c>
      <c r="D241" s="21"/>
      <c r="E241" s="20">
        <v>8.0</v>
      </c>
      <c r="F241" s="20"/>
    </row>
    <row r="242">
      <c r="B242" s="9"/>
      <c r="C242" s="20">
        <v>3.0</v>
      </c>
      <c r="D242" s="21"/>
      <c r="E242" s="20">
        <v>8.0</v>
      </c>
      <c r="F242" s="20"/>
    </row>
    <row r="243">
      <c r="B243" s="8" t="s">
        <v>77</v>
      </c>
      <c r="C243" s="20">
        <v>1.0</v>
      </c>
      <c r="D243" s="21"/>
      <c r="E243" s="20">
        <v>15.0</v>
      </c>
      <c r="F243" s="20"/>
    </row>
    <row r="244">
      <c r="B244" s="15"/>
      <c r="C244" s="20">
        <v>2.0</v>
      </c>
      <c r="D244" s="21"/>
      <c r="E244" s="20">
        <v>15.0</v>
      </c>
      <c r="F244" s="20"/>
    </row>
    <row r="245">
      <c r="B245" s="9"/>
      <c r="C245" s="20">
        <v>3.0</v>
      </c>
      <c r="D245" s="21"/>
      <c r="E245" s="20">
        <v>15.0</v>
      </c>
      <c r="F245" s="20"/>
    </row>
    <row r="246">
      <c r="B246" s="8" t="s">
        <v>128</v>
      </c>
      <c r="C246" s="20">
        <v>1.0</v>
      </c>
      <c r="D246" s="21"/>
      <c r="E246" s="20">
        <v>10.0</v>
      </c>
      <c r="F246" s="20"/>
    </row>
    <row r="247">
      <c r="B247" s="15"/>
      <c r="C247" s="20">
        <v>2.0</v>
      </c>
      <c r="D247" s="21"/>
      <c r="E247" s="20">
        <v>10.0</v>
      </c>
      <c r="F247" s="20"/>
    </row>
    <row r="248">
      <c r="B248" s="9"/>
      <c r="C248" s="20">
        <v>3.0</v>
      </c>
      <c r="D248" s="21"/>
      <c r="E248" s="20">
        <v>10.0</v>
      </c>
      <c r="F248" s="20"/>
    </row>
    <row r="251">
      <c r="B251" s="6" t="s">
        <v>132</v>
      </c>
    </row>
    <row r="253">
      <c r="B253" s="19" t="s">
        <v>83</v>
      </c>
      <c r="C253" s="7"/>
      <c r="D253" s="7"/>
      <c r="E253" s="7"/>
      <c r="F253" s="3"/>
    </row>
    <row r="254">
      <c r="B254" s="20" t="s">
        <v>2</v>
      </c>
      <c r="C254" s="20" t="s">
        <v>110</v>
      </c>
      <c r="D254" s="20" t="s">
        <v>16</v>
      </c>
      <c r="E254" s="20" t="s">
        <v>17</v>
      </c>
      <c r="F254" s="20" t="s">
        <v>111</v>
      </c>
    </row>
    <row r="255">
      <c r="B255" s="8" t="s">
        <v>25</v>
      </c>
      <c r="C255" s="20">
        <v>1.0</v>
      </c>
      <c r="D255" s="21">
        <f t="shared" ref="D255:D261" si="15">D193+2.5</f>
        <v>10</v>
      </c>
      <c r="E255" s="20">
        <v>4.0</v>
      </c>
      <c r="F255" s="20"/>
    </row>
    <row r="256">
      <c r="B256" s="15"/>
      <c r="C256" s="20">
        <v>2.0</v>
      </c>
      <c r="D256" s="21">
        <f t="shared" si="15"/>
        <v>10</v>
      </c>
      <c r="E256" s="20">
        <v>4.0</v>
      </c>
      <c r="F256" s="21"/>
    </row>
    <row r="257">
      <c r="B257" s="15"/>
      <c r="C257" s="20">
        <v>3.0</v>
      </c>
      <c r="D257" s="21">
        <f t="shared" si="15"/>
        <v>10</v>
      </c>
      <c r="E257" s="20">
        <v>4.0</v>
      </c>
      <c r="F257" s="21"/>
    </row>
    <row r="258">
      <c r="B258" s="9"/>
      <c r="C258" s="20">
        <v>4.0</v>
      </c>
      <c r="D258" s="21">
        <f t="shared" si="15"/>
        <v>10</v>
      </c>
      <c r="E258" s="20">
        <v>4.0</v>
      </c>
      <c r="F258" s="21"/>
    </row>
    <row r="259">
      <c r="B259" s="8" t="s">
        <v>51</v>
      </c>
      <c r="C259" s="20">
        <v>1.0</v>
      </c>
      <c r="D259" s="21">
        <f t="shared" si="15"/>
        <v>10</v>
      </c>
      <c r="E259" s="20">
        <v>4.0</v>
      </c>
      <c r="F259" s="20"/>
    </row>
    <row r="260">
      <c r="B260" s="15"/>
      <c r="C260" s="20">
        <v>2.0</v>
      </c>
      <c r="D260" s="21">
        <f t="shared" si="15"/>
        <v>10</v>
      </c>
      <c r="E260" s="20">
        <v>4.0</v>
      </c>
      <c r="F260" s="20"/>
    </row>
    <row r="261">
      <c r="B261" s="9"/>
      <c r="C261" s="20">
        <v>3.0</v>
      </c>
      <c r="D261" s="21">
        <f t="shared" si="15"/>
        <v>10</v>
      </c>
      <c r="E261" s="20">
        <v>4.0</v>
      </c>
      <c r="F261" s="20"/>
    </row>
    <row r="262">
      <c r="B262" s="8" t="s">
        <v>114</v>
      </c>
      <c r="C262" s="20">
        <v>1.0</v>
      </c>
      <c r="D262" s="21"/>
      <c r="E262" s="20">
        <v>8.0</v>
      </c>
      <c r="F262" s="20"/>
    </row>
    <row r="263">
      <c r="B263" s="15"/>
      <c r="C263" s="20">
        <v>2.0</v>
      </c>
      <c r="D263" s="21"/>
      <c r="E263" s="20">
        <v>8.0</v>
      </c>
      <c r="F263" s="20"/>
    </row>
    <row r="264">
      <c r="B264" s="9"/>
      <c r="C264" s="20">
        <v>3.0</v>
      </c>
      <c r="D264" s="21"/>
      <c r="E264" s="20">
        <v>8.0</v>
      </c>
      <c r="F264" s="20"/>
    </row>
    <row r="265">
      <c r="B265" s="8" t="s">
        <v>76</v>
      </c>
      <c r="C265" s="20">
        <v>1.0</v>
      </c>
      <c r="D265" s="21"/>
      <c r="E265" s="20">
        <v>10.0</v>
      </c>
      <c r="F265" s="20"/>
    </row>
    <row r="266">
      <c r="B266" s="15"/>
      <c r="C266" s="20">
        <v>2.0</v>
      </c>
      <c r="D266" s="21"/>
      <c r="E266" s="20">
        <v>10.0</v>
      </c>
      <c r="F266" s="20"/>
    </row>
    <row r="267">
      <c r="B267" s="9"/>
      <c r="C267" s="20">
        <v>3.0</v>
      </c>
      <c r="D267" s="21"/>
      <c r="E267" s="20">
        <v>10.0</v>
      </c>
      <c r="F267" s="20"/>
    </row>
    <row r="268">
      <c r="B268" s="8" t="s">
        <v>116</v>
      </c>
      <c r="C268" s="20">
        <v>1.0</v>
      </c>
      <c r="D268" s="21"/>
      <c r="E268" s="20">
        <v>12.0</v>
      </c>
      <c r="F268" s="20"/>
    </row>
    <row r="269">
      <c r="B269" s="15"/>
      <c r="C269" s="20">
        <v>2.0</v>
      </c>
      <c r="D269" s="21"/>
      <c r="E269" s="20">
        <v>12.0</v>
      </c>
      <c r="F269" s="20"/>
    </row>
    <row r="270">
      <c r="B270" s="9"/>
      <c r="C270" s="20">
        <v>3.0</v>
      </c>
      <c r="D270" s="21"/>
      <c r="E270" s="20">
        <v>12.0</v>
      </c>
      <c r="F270" s="20"/>
    </row>
    <row r="273">
      <c r="B273" s="19" t="s">
        <v>87</v>
      </c>
      <c r="C273" s="7"/>
      <c r="D273" s="7"/>
      <c r="E273" s="7"/>
      <c r="F273" s="3"/>
    </row>
    <row r="274">
      <c r="B274" s="20" t="s">
        <v>2</v>
      </c>
      <c r="C274" s="20" t="s">
        <v>110</v>
      </c>
      <c r="D274" s="20" t="s">
        <v>16</v>
      </c>
      <c r="E274" s="20" t="s">
        <v>17</v>
      </c>
      <c r="F274" s="20" t="s">
        <v>111</v>
      </c>
    </row>
    <row r="275">
      <c r="B275" s="8" t="s">
        <v>25</v>
      </c>
      <c r="C275" s="20">
        <v>1.0</v>
      </c>
      <c r="D275" s="21">
        <f t="shared" ref="D275:D278" si="16">MROUND(D255*0.9,2.5)</f>
        <v>10</v>
      </c>
      <c r="E275" s="20">
        <v>8.0</v>
      </c>
      <c r="F275" s="20"/>
    </row>
    <row r="276">
      <c r="B276" s="15"/>
      <c r="C276" s="20">
        <v>2.0</v>
      </c>
      <c r="D276" s="21">
        <f t="shared" si="16"/>
        <v>10</v>
      </c>
      <c r="E276" s="20">
        <v>8.0</v>
      </c>
      <c r="F276" s="21"/>
    </row>
    <row r="277">
      <c r="B277" s="15"/>
      <c r="C277" s="20">
        <v>3.0</v>
      </c>
      <c r="D277" s="21">
        <f t="shared" si="16"/>
        <v>10</v>
      </c>
      <c r="E277" s="20">
        <v>8.0</v>
      </c>
      <c r="F277" s="21"/>
    </row>
    <row r="278">
      <c r="B278" s="9"/>
      <c r="C278" s="20">
        <v>4.0</v>
      </c>
      <c r="D278" s="21">
        <f t="shared" si="16"/>
        <v>10</v>
      </c>
      <c r="E278" s="20">
        <v>8.0</v>
      </c>
      <c r="F278" s="21"/>
    </row>
    <row r="279">
      <c r="B279" s="8" t="s">
        <v>117</v>
      </c>
      <c r="C279" s="20">
        <v>1.0</v>
      </c>
      <c r="D279" s="21"/>
      <c r="E279" s="20">
        <v>6.0</v>
      </c>
      <c r="F279" s="20"/>
    </row>
    <row r="280">
      <c r="B280" s="15"/>
      <c r="C280" s="20">
        <v>2.0</v>
      </c>
      <c r="D280" s="21"/>
      <c r="E280" s="20">
        <v>6.0</v>
      </c>
      <c r="F280" s="20"/>
    </row>
    <row r="281">
      <c r="B281" s="9"/>
      <c r="C281" s="20">
        <v>3.0</v>
      </c>
      <c r="D281" s="21"/>
      <c r="E281" s="20">
        <v>6.0</v>
      </c>
      <c r="F281" s="20"/>
    </row>
    <row r="282">
      <c r="B282" s="8" t="s">
        <v>49</v>
      </c>
      <c r="C282" s="20">
        <v>1.0</v>
      </c>
      <c r="D282" s="21"/>
      <c r="E282" s="20">
        <v>10.0</v>
      </c>
      <c r="F282" s="20"/>
    </row>
    <row r="283">
      <c r="B283" s="15"/>
      <c r="C283" s="20">
        <v>2.0</v>
      </c>
      <c r="D283" s="21"/>
      <c r="E283" s="20">
        <v>10.0</v>
      </c>
      <c r="F283" s="20"/>
    </row>
    <row r="284">
      <c r="B284" s="9"/>
      <c r="C284" s="20">
        <v>3.0</v>
      </c>
      <c r="D284" s="21"/>
      <c r="E284" s="20">
        <v>10.0</v>
      </c>
      <c r="F284" s="20"/>
    </row>
    <row r="285">
      <c r="B285" s="8" t="s">
        <v>113</v>
      </c>
      <c r="C285" s="20">
        <v>1.0</v>
      </c>
      <c r="D285" s="21"/>
      <c r="E285" s="20">
        <v>8.0</v>
      </c>
      <c r="F285" s="20"/>
    </row>
    <row r="286">
      <c r="B286" s="15"/>
      <c r="C286" s="20">
        <v>2.0</v>
      </c>
      <c r="D286" s="21"/>
      <c r="E286" s="20">
        <v>8.0</v>
      </c>
      <c r="F286" s="20"/>
    </row>
    <row r="287">
      <c r="B287" s="9"/>
      <c r="C287" s="20">
        <v>3.0</v>
      </c>
      <c r="D287" s="21"/>
      <c r="E287" s="20">
        <v>8.0</v>
      </c>
      <c r="F287" s="20"/>
    </row>
    <row r="288">
      <c r="B288" s="8" t="s">
        <v>28</v>
      </c>
      <c r="C288" s="20">
        <v>1.0</v>
      </c>
      <c r="D288" s="21"/>
      <c r="E288" s="20">
        <v>10.0</v>
      </c>
      <c r="F288" s="20"/>
    </row>
    <row r="289">
      <c r="B289" s="15"/>
      <c r="C289" s="20">
        <v>2.0</v>
      </c>
      <c r="D289" s="21"/>
      <c r="E289" s="20">
        <v>10.0</v>
      </c>
      <c r="F289" s="20"/>
    </row>
    <row r="290">
      <c r="B290" s="9"/>
      <c r="C290" s="20">
        <v>3.0</v>
      </c>
      <c r="D290" s="21"/>
      <c r="E290" s="20">
        <v>10.0</v>
      </c>
      <c r="F290" s="20"/>
    </row>
    <row r="291">
      <c r="B291" s="17"/>
      <c r="C291" s="18"/>
      <c r="D291" s="12"/>
      <c r="E291" s="18"/>
      <c r="F291" s="18"/>
    </row>
    <row r="292">
      <c r="B292" s="17"/>
      <c r="C292" s="18"/>
      <c r="D292" s="12"/>
      <c r="E292" s="18"/>
      <c r="F292" s="18"/>
    </row>
    <row r="293">
      <c r="B293" s="19" t="s">
        <v>89</v>
      </c>
      <c r="C293" s="7"/>
      <c r="D293" s="7"/>
      <c r="E293" s="7"/>
      <c r="F293" s="3"/>
    </row>
    <row r="294">
      <c r="B294" s="20" t="s">
        <v>2</v>
      </c>
      <c r="C294" s="20" t="s">
        <v>110</v>
      </c>
      <c r="D294" s="20" t="s">
        <v>16</v>
      </c>
      <c r="E294" s="20" t="s">
        <v>17</v>
      </c>
      <c r="F294" s="20" t="s">
        <v>111</v>
      </c>
    </row>
    <row r="295">
      <c r="B295" s="8" t="s">
        <v>25</v>
      </c>
      <c r="C295" s="20">
        <v>1.0</v>
      </c>
      <c r="D295" s="21">
        <f t="shared" ref="D295:D298" si="17">MROUND(D275*0.9,2.5)</f>
        <v>10</v>
      </c>
      <c r="E295" s="20">
        <v>12.0</v>
      </c>
      <c r="F295" s="20"/>
    </row>
    <row r="296">
      <c r="B296" s="15"/>
      <c r="C296" s="20">
        <v>2.0</v>
      </c>
      <c r="D296" s="21">
        <f t="shared" si="17"/>
        <v>10</v>
      </c>
      <c r="E296" s="20">
        <v>12.0</v>
      </c>
      <c r="F296" s="21"/>
    </row>
    <row r="297">
      <c r="B297" s="15"/>
      <c r="C297" s="20">
        <v>3.0</v>
      </c>
      <c r="D297" s="21">
        <f t="shared" si="17"/>
        <v>10</v>
      </c>
      <c r="E297" s="20">
        <v>12.0</v>
      </c>
      <c r="F297" s="21"/>
    </row>
    <row r="298">
      <c r="B298" s="9"/>
      <c r="C298" s="20">
        <v>4.0</v>
      </c>
      <c r="D298" s="21">
        <f t="shared" si="17"/>
        <v>10</v>
      </c>
      <c r="E298" s="20">
        <v>12.0</v>
      </c>
      <c r="F298" s="21"/>
    </row>
    <row r="299">
      <c r="B299" s="8" t="s">
        <v>31</v>
      </c>
      <c r="C299" s="20">
        <v>1.0</v>
      </c>
      <c r="D299" s="21">
        <f t="shared" ref="D299:D301" si="18">D237+2.5</f>
        <v>10</v>
      </c>
      <c r="E299" s="20">
        <v>3.0</v>
      </c>
      <c r="F299" s="20"/>
    </row>
    <row r="300">
      <c r="B300" s="15"/>
      <c r="C300" s="20">
        <v>2.0</v>
      </c>
      <c r="D300" s="21">
        <f t="shared" si="18"/>
        <v>10</v>
      </c>
      <c r="E300" s="20">
        <v>3.0</v>
      </c>
      <c r="F300" s="20"/>
    </row>
    <row r="301">
      <c r="B301" s="9"/>
      <c r="C301" s="20">
        <v>3.0</v>
      </c>
      <c r="D301" s="21">
        <f t="shared" si="18"/>
        <v>10</v>
      </c>
      <c r="E301" s="20">
        <v>3.0</v>
      </c>
      <c r="F301" s="20"/>
    </row>
    <row r="302">
      <c r="B302" s="8" t="s">
        <v>118</v>
      </c>
      <c r="C302" s="20">
        <v>1.0</v>
      </c>
      <c r="D302" s="21"/>
      <c r="E302" s="20">
        <v>8.0</v>
      </c>
      <c r="F302" s="20"/>
    </row>
    <row r="303">
      <c r="B303" s="15"/>
      <c r="C303" s="20">
        <v>2.0</v>
      </c>
      <c r="D303" s="21"/>
      <c r="E303" s="20">
        <v>8.0</v>
      </c>
      <c r="F303" s="20"/>
    </row>
    <row r="304">
      <c r="B304" s="9"/>
      <c r="C304" s="20">
        <v>3.0</v>
      </c>
      <c r="D304" s="21"/>
      <c r="E304" s="20">
        <v>8.0</v>
      </c>
      <c r="F304" s="20"/>
    </row>
    <row r="305">
      <c r="B305" s="8" t="s">
        <v>77</v>
      </c>
      <c r="C305" s="20">
        <v>1.0</v>
      </c>
      <c r="D305" s="21"/>
      <c r="E305" s="20">
        <v>15.0</v>
      </c>
      <c r="F305" s="20"/>
    </row>
    <row r="306">
      <c r="B306" s="15"/>
      <c r="C306" s="20">
        <v>2.0</v>
      </c>
      <c r="D306" s="21"/>
      <c r="E306" s="20">
        <v>15.0</v>
      </c>
      <c r="F306" s="20"/>
    </row>
    <row r="307">
      <c r="B307" s="9"/>
      <c r="C307" s="20">
        <v>3.0</v>
      </c>
      <c r="D307" s="21"/>
      <c r="E307" s="20">
        <v>15.0</v>
      </c>
      <c r="F307" s="20"/>
    </row>
    <row r="308">
      <c r="B308" s="8" t="s">
        <v>128</v>
      </c>
      <c r="C308" s="20">
        <v>1.0</v>
      </c>
      <c r="D308" s="21"/>
      <c r="E308" s="20">
        <v>10.0</v>
      </c>
      <c r="F308" s="20"/>
    </row>
    <row r="309">
      <c r="B309" s="15"/>
      <c r="C309" s="20">
        <v>2.0</v>
      </c>
      <c r="D309" s="21"/>
      <c r="E309" s="20">
        <v>10.0</v>
      </c>
      <c r="F309" s="20"/>
    </row>
    <row r="310">
      <c r="B310" s="9"/>
      <c r="C310" s="20">
        <v>3.0</v>
      </c>
      <c r="D310" s="21"/>
      <c r="E310" s="20">
        <v>10.0</v>
      </c>
      <c r="F310" s="20"/>
    </row>
    <row r="313">
      <c r="B313" s="6" t="s">
        <v>133</v>
      </c>
    </row>
    <row r="315">
      <c r="B315" s="19" t="s">
        <v>91</v>
      </c>
      <c r="C315" s="7"/>
      <c r="D315" s="7"/>
      <c r="E315" s="7"/>
      <c r="F315" s="3"/>
    </row>
    <row r="316">
      <c r="B316" s="20" t="s">
        <v>2</v>
      </c>
      <c r="C316" s="20" t="s">
        <v>110</v>
      </c>
      <c r="D316" s="20" t="s">
        <v>16</v>
      </c>
      <c r="E316" s="20" t="s">
        <v>17</v>
      </c>
      <c r="F316" s="20" t="s">
        <v>111</v>
      </c>
    </row>
    <row r="317">
      <c r="B317" s="8" t="s">
        <v>25</v>
      </c>
      <c r="C317" s="20">
        <v>1.0</v>
      </c>
      <c r="D317" s="21">
        <f t="shared" ref="D317:D323" si="19">D255+2.5</f>
        <v>12.5</v>
      </c>
      <c r="E317" s="20">
        <v>4.0</v>
      </c>
      <c r="F317" s="20"/>
    </row>
    <row r="318">
      <c r="B318" s="15"/>
      <c r="C318" s="20">
        <v>2.0</v>
      </c>
      <c r="D318" s="21">
        <f t="shared" si="19"/>
        <v>12.5</v>
      </c>
      <c r="E318" s="20">
        <v>4.0</v>
      </c>
      <c r="F318" s="21"/>
    </row>
    <row r="319">
      <c r="B319" s="15"/>
      <c r="C319" s="20">
        <v>3.0</v>
      </c>
      <c r="D319" s="21">
        <f t="shared" si="19"/>
        <v>12.5</v>
      </c>
      <c r="E319" s="20">
        <v>4.0</v>
      </c>
      <c r="F319" s="21"/>
    </row>
    <row r="320">
      <c r="B320" s="9"/>
      <c r="C320" s="20">
        <v>4.0</v>
      </c>
      <c r="D320" s="21">
        <f t="shared" si="19"/>
        <v>12.5</v>
      </c>
      <c r="E320" s="20">
        <v>4.0</v>
      </c>
      <c r="F320" s="21"/>
    </row>
    <row r="321">
      <c r="B321" s="8" t="s">
        <v>51</v>
      </c>
      <c r="C321" s="20">
        <v>1.0</v>
      </c>
      <c r="D321" s="21">
        <f t="shared" si="19"/>
        <v>12.5</v>
      </c>
      <c r="E321" s="20">
        <v>4.0</v>
      </c>
      <c r="F321" s="20"/>
    </row>
    <row r="322">
      <c r="B322" s="15"/>
      <c r="C322" s="20">
        <v>2.0</v>
      </c>
      <c r="D322" s="21">
        <f t="shared" si="19"/>
        <v>12.5</v>
      </c>
      <c r="E322" s="20">
        <v>4.0</v>
      </c>
      <c r="F322" s="20"/>
    </row>
    <row r="323">
      <c r="B323" s="9"/>
      <c r="C323" s="20">
        <v>3.0</v>
      </c>
      <c r="D323" s="21">
        <f t="shared" si="19"/>
        <v>12.5</v>
      </c>
      <c r="E323" s="20">
        <v>4.0</v>
      </c>
      <c r="F323" s="20"/>
    </row>
    <row r="324">
      <c r="B324" s="8" t="s">
        <v>114</v>
      </c>
      <c r="C324" s="20">
        <v>1.0</v>
      </c>
      <c r="D324" s="21"/>
      <c r="E324" s="20">
        <v>8.0</v>
      </c>
      <c r="F324" s="20"/>
    </row>
    <row r="325">
      <c r="B325" s="15"/>
      <c r="C325" s="20">
        <v>2.0</v>
      </c>
      <c r="D325" s="21"/>
      <c r="E325" s="20">
        <v>8.0</v>
      </c>
      <c r="F325" s="20"/>
    </row>
    <row r="326">
      <c r="B326" s="9"/>
      <c r="C326" s="20">
        <v>3.0</v>
      </c>
      <c r="D326" s="21"/>
      <c r="E326" s="20">
        <v>8.0</v>
      </c>
      <c r="F326" s="20"/>
    </row>
    <row r="327">
      <c r="B327" s="8" t="s">
        <v>76</v>
      </c>
      <c r="C327" s="20">
        <v>1.0</v>
      </c>
      <c r="D327" s="21"/>
      <c r="E327" s="20">
        <v>10.0</v>
      </c>
      <c r="F327" s="20"/>
    </row>
    <row r="328">
      <c r="B328" s="15"/>
      <c r="C328" s="20">
        <v>2.0</v>
      </c>
      <c r="D328" s="21"/>
      <c r="E328" s="20">
        <v>10.0</v>
      </c>
      <c r="F328" s="20"/>
    </row>
    <row r="329">
      <c r="B329" s="9"/>
      <c r="C329" s="20">
        <v>3.0</v>
      </c>
      <c r="D329" s="21"/>
      <c r="E329" s="20">
        <v>10.0</v>
      </c>
      <c r="F329" s="20"/>
    </row>
    <row r="330">
      <c r="B330" s="8" t="s">
        <v>116</v>
      </c>
      <c r="C330" s="20">
        <v>1.0</v>
      </c>
      <c r="D330" s="21"/>
      <c r="E330" s="20">
        <v>12.0</v>
      </c>
      <c r="F330" s="20"/>
    </row>
    <row r="331">
      <c r="B331" s="15"/>
      <c r="C331" s="20">
        <v>2.0</v>
      </c>
      <c r="D331" s="21"/>
      <c r="E331" s="20">
        <v>12.0</v>
      </c>
      <c r="F331" s="20"/>
    </row>
    <row r="332">
      <c r="B332" s="9"/>
      <c r="C332" s="20">
        <v>3.0</v>
      </c>
      <c r="D332" s="21"/>
      <c r="E332" s="20">
        <v>12.0</v>
      </c>
      <c r="F332" s="20"/>
    </row>
    <row r="335">
      <c r="B335" s="19" t="s">
        <v>93</v>
      </c>
      <c r="C335" s="7"/>
      <c r="D335" s="7"/>
      <c r="E335" s="7"/>
      <c r="F335" s="3"/>
    </row>
    <row r="336">
      <c r="B336" s="20" t="s">
        <v>2</v>
      </c>
      <c r="C336" s="20" t="s">
        <v>110</v>
      </c>
      <c r="D336" s="20" t="s">
        <v>16</v>
      </c>
      <c r="E336" s="20" t="s">
        <v>17</v>
      </c>
      <c r="F336" s="20" t="s">
        <v>111</v>
      </c>
    </row>
    <row r="337">
      <c r="B337" s="8" t="s">
        <v>25</v>
      </c>
      <c r="C337" s="20">
        <v>1.0</v>
      </c>
      <c r="D337" s="21">
        <f t="shared" ref="D337:D340" si="20">MROUND(D317*0.9,2.5)</f>
        <v>12.5</v>
      </c>
      <c r="E337" s="20">
        <v>8.0</v>
      </c>
      <c r="F337" s="20"/>
    </row>
    <row r="338">
      <c r="B338" s="15"/>
      <c r="C338" s="20">
        <v>2.0</v>
      </c>
      <c r="D338" s="21">
        <f t="shared" si="20"/>
        <v>12.5</v>
      </c>
      <c r="E338" s="20">
        <v>8.0</v>
      </c>
      <c r="F338" s="21"/>
    </row>
    <row r="339">
      <c r="B339" s="15"/>
      <c r="C339" s="20">
        <v>3.0</v>
      </c>
      <c r="D339" s="21">
        <f t="shared" si="20"/>
        <v>12.5</v>
      </c>
      <c r="E339" s="20">
        <v>8.0</v>
      </c>
      <c r="F339" s="21"/>
    </row>
    <row r="340">
      <c r="B340" s="9"/>
      <c r="C340" s="20">
        <v>4.0</v>
      </c>
      <c r="D340" s="21">
        <f t="shared" si="20"/>
        <v>12.5</v>
      </c>
      <c r="E340" s="20">
        <v>8.0</v>
      </c>
      <c r="F340" s="21"/>
    </row>
    <row r="341">
      <c r="B341" s="8" t="s">
        <v>117</v>
      </c>
      <c r="C341" s="20">
        <v>1.0</v>
      </c>
      <c r="D341" s="21"/>
      <c r="E341" s="20">
        <v>6.0</v>
      </c>
      <c r="F341" s="20"/>
    </row>
    <row r="342">
      <c r="B342" s="15"/>
      <c r="C342" s="20">
        <v>2.0</v>
      </c>
      <c r="D342" s="21"/>
      <c r="E342" s="20">
        <v>6.0</v>
      </c>
      <c r="F342" s="20"/>
    </row>
    <row r="343">
      <c r="B343" s="9"/>
      <c r="C343" s="20">
        <v>3.0</v>
      </c>
      <c r="D343" s="21"/>
      <c r="E343" s="20">
        <v>6.0</v>
      </c>
      <c r="F343" s="20"/>
    </row>
    <row r="344">
      <c r="B344" s="8" t="s">
        <v>49</v>
      </c>
      <c r="C344" s="20">
        <v>1.0</v>
      </c>
      <c r="D344" s="21"/>
      <c r="E344" s="20">
        <v>10.0</v>
      </c>
      <c r="F344" s="20"/>
    </row>
    <row r="345">
      <c r="B345" s="15"/>
      <c r="C345" s="20">
        <v>2.0</v>
      </c>
      <c r="D345" s="21"/>
      <c r="E345" s="20">
        <v>10.0</v>
      </c>
      <c r="F345" s="20"/>
    </row>
    <row r="346">
      <c r="B346" s="9"/>
      <c r="C346" s="20">
        <v>3.0</v>
      </c>
      <c r="D346" s="21"/>
      <c r="E346" s="20">
        <v>10.0</v>
      </c>
      <c r="F346" s="20"/>
    </row>
    <row r="347">
      <c r="B347" s="8" t="s">
        <v>113</v>
      </c>
      <c r="C347" s="20">
        <v>1.0</v>
      </c>
      <c r="D347" s="21"/>
      <c r="E347" s="20">
        <v>8.0</v>
      </c>
      <c r="F347" s="20"/>
    </row>
    <row r="348">
      <c r="B348" s="15"/>
      <c r="C348" s="20">
        <v>2.0</v>
      </c>
      <c r="D348" s="21"/>
      <c r="E348" s="20">
        <v>8.0</v>
      </c>
      <c r="F348" s="20"/>
    </row>
    <row r="349">
      <c r="B349" s="9"/>
      <c r="C349" s="20">
        <v>3.0</v>
      </c>
      <c r="D349" s="21"/>
      <c r="E349" s="20">
        <v>8.0</v>
      </c>
      <c r="F349" s="20"/>
    </row>
    <row r="350">
      <c r="B350" s="8" t="s">
        <v>28</v>
      </c>
      <c r="C350" s="20">
        <v>1.0</v>
      </c>
      <c r="D350" s="21"/>
      <c r="E350" s="20">
        <v>10.0</v>
      </c>
      <c r="F350" s="20"/>
    </row>
    <row r="351">
      <c r="B351" s="15"/>
      <c r="C351" s="20">
        <v>2.0</v>
      </c>
      <c r="D351" s="21"/>
      <c r="E351" s="20">
        <v>10.0</v>
      </c>
      <c r="F351" s="20"/>
    </row>
    <row r="352">
      <c r="B352" s="9"/>
      <c r="C352" s="20">
        <v>3.0</v>
      </c>
      <c r="D352" s="21"/>
      <c r="E352" s="20">
        <v>10.0</v>
      </c>
      <c r="F352" s="20"/>
    </row>
    <row r="353">
      <c r="B353" s="17"/>
      <c r="C353" s="18"/>
      <c r="D353" s="12"/>
      <c r="E353" s="18"/>
      <c r="F353" s="18"/>
    </row>
    <row r="354">
      <c r="B354" s="17"/>
      <c r="C354" s="18"/>
      <c r="D354" s="12"/>
      <c r="E354" s="18"/>
      <c r="F354" s="18"/>
    </row>
    <row r="355">
      <c r="B355" s="19" t="s">
        <v>95</v>
      </c>
      <c r="C355" s="7"/>
      <c r="D355" s="7"/>
      <c r="E355" s="7"/>
      <c r="F355" s="3"/>
    </row>
    <row r="356">
      <c r="B356" s="20" t="s">
        <v>2</v>
      </c>
      <c r="C356" s="20" t="s">
        <v>110</v>
      </c>
      <c r="D356" s="20" t="s">
        <v>16</v>
      </c>
      <c r="E356" s="20" t="s">
        <v>17</v>
      </c>
      <c r="F356" s="20" t="s">
        <v>111</v>
      </c>
    </row>
    <row r="357">
      <c r="B357" s="8" t="s">
        <v>25</v>
      </c>
      <c r="C357" s="20">
        <v>1.0</v>
      </c>
      <c r="D357" s="21">
        <f t="shared" ref="D357:D360" si="21">MROUND(D337*0.9,2.5)</f>
        <v>12.5</v>
      </c>
      <c r="E357" s="20">
        <v>12.0</v>
      </c>
      <c r="F357" s="20"/>
    </row>
    <row r="358">
      <c r="B358" s="15"/>
      <c r="C358" s="20">
        <v>2.0</v>
      </c>
      <c r="D358" s="21">
        <f t="shared" si="21"/>
        <v>12.5</v>
      </c>
      <c r="E358" s="20">
        <v>12.0</v>
      </c>
      <c r="F358" s="21"/>
    </row>
    <row r="359">
      <c r="B359" s="15"/>
      <c r="C359" s="20">
        <v>3.0</v>
      </c>
      <c r="D359" s="21">
        <f t="shared" si="21"/>
        <v>12.5</v>
      </c>
      <c r="E359" s="20">
        <v>12.0</v>
      </c>
      <c r="F359" s="21"/>
    </row>
    <row r="360">
      <c r="B360" s="9"/>
      <c r="C360" s="20">
        <v>4.0</v>
      </c>
      <c r="D360" s="21">
        <f t="shared" si="21"/>
        <v>12.5</v>
      </c>
      <c r="E360" s="20">
        <v>12.0</v>
      </c>
      <c r="F360" s="21"/>
    </row>
    <row r="361">
      <c r="B361" s="8" t="s">
        <v>31</v>
      </c>
      <c r="C361" s="20">
        <v>1.0</v>
      </c>
      <c r="D361" s="21">
        <f t="shared" ref="D361:D363" si="22">D299+2.5</f>
        <v>12.5</v>
      </c>
      <c r="E361" s="20">
        <v>3.0</v>
      </c>
      <c r="F361" s="20"/>
    </row>
    <row r="362">
      <c r="B362" s="15"/>
      <c r="C362" s="20">
        <v>2.0</v>
      </c>
      <c r="D362" s="21">
        <f t="shared" si="22"/>
        <v>12.5</v>
      </c>
      <c r="E362" s="20">
        <v>3.0</v>
      </c>
      <c r="F362" s="20"/>
    </row>
    <row r="363">
      <c r="B363" s="9"/>
      <c r="C363" s="20">
        <v>3.0</v>
      </c>
      <c r="D363" s="21">
        <f t="shared" si="22"/>
        <v>12.5</v>
      </c>
      <c r="E363" s="20">
        <v>3.0</v>
      </c>
      <c r="F363" s="20"/>
    </row>
    <row r="364">
      <c r="B364" s="8" t="s">
        <v>118</v>
      </c>
      <c r="C364" s="20">
        <v>1.0</v>
      </c>
      <c r="D364" s="21"/>
      <c r="E364" s="20">
        <v>8.0</v>
      </c>
      <c r="F364" s="20"/>
    </row>
    <row r="365">
      <c r="B365" s="15"/>
      <c r="C365" s="20">
        <v>2.0</v>
      </c>
      <c r="D365" s="21"/>
      <c r="E365" s="20">
        <v>8.0</v>
      </c>
      <c r="F365" s="20"/>
    </row>
    <row r="366">
      <c r="B366" s="9"/>
      <c r="C366" s="20">
        <v>3.0</v>
      </c>
      <c r="D366" s="21"/>
      <c r="E366" s="20">
        <v>8.0</v>
      </c>
      <c r="F366" s="20"/>
    </row>
    <row r="367">
      <c r="B367" s="8" t="s">
        <v>77</v>
      </c>
      <c r="C367" s="20">
        <v>1.0</v>
      </c>
      <c r="D367" s="21"/>
      <c r="E367" s="20">
        <v>15.0</v>
      </c>
      <c r="F367" s="20"/>
    </row>
    <row r="368">
      <c r="B368" s="15"/>
      <c r="C368" s="20">
        <v>2.0</v>
      </c>
      <c r="D368" s="21"/>
      <c r="E368" s="20">
        <v>15.0</v>
      </c>
      <c r="F368" s="20"/>
    </row>
    <row r="369">
      <c r="B369" s="9"/>
      <c r="C369" s="20">
        <v>3.0</v>
      </c>
      <c r="D369" s="21"/>
      <c r="E369" s="20">
        <v>15.0</v>
      </c>
      <c r="F369" s="20"/>
    </row>
    <row r="370">
      <c r="B370" s="8" t="s">
        <v>128</v>
      </c>
      <c r="C370" s="20">
        <v>1.0</v>
      </c>
      <c r="D370" s="21"/>
      <c r="E370" s="20">
        <v>10.0</v>
      </c>
      <c r="F370" s="20"/>
    </row>
    <row r="371">
      <c r="B371" s="15"/>
      <c r="C371" s="20">
        <v>2.0</v>
      </c>
      <c r="D371" s="21"/>
      <c r="E371" s="20">
        <v>10.0</v>
      </c>
      <c r="F371" s="20"/>
    </row>
    <row r="372">
      <c r="B372" s="9"/>
      <c r="C372" s="20">
        <v>3.0</v>
      </c>
      <c r="D372" s="21"/>
      <c r="E372" s="20">
        <v>10.0</v>
      </c>
      <c r="F372" s="20"/>
    </row>
    <row r="375">
      <c r="B375" s="6" t="s">
        <v>134</v>
      </c>
    </row>
    <row r="377">
      <c r="B377" s="19" t="s">
        <v>97</v>
      </c>
      <c r="C377" s="7"/>
      <c r="D377" s="7"/>
      <c r="E377" s="7"/>
      <c r="F377" s="3"/>
    </row>
    <row r="378">
      <c r="B378" s="20" t="s">
        <v>2</v>
      </c>
      <c r="C378" s="20" t="s">
        <v>110</v>
      </c>
      <c r="D378" s="20" t="s">
        <v>16</v>
      </c>
      <c r="E378" s="20" t="s">
        <v>17</v>
      </c>
      <c r="F378" s="20" t="s">
        <v>111</v>
      </c>
    </row>
    <row r="379">
      <c r="B379" s="8" t="s">
        <v>25</v>
      </c>
      <c r="C379" s="20">
        <v>1.0</v>
      </c>
      <c r="D379" s="21">
        <f t="shared" ref="D379:D385" si="23">D317+2.5</f>
        <v>15</v>
      </c>
      <c r="E379" s="20">
        <v>4.0</v>
      </c>
      <c r="F379" s="20"/>
    </row>
    <row r="380">
      <c r="B380" s="15"/>
      <c r="C380" s="20">
        <v>2.0</v>
      </c>
      <c r="D380" s="21">
        <f t="shared" si="23"/>
        <v>15</v>
      </c>
      <c r="E380" s="20">
        <v>4.0</v>
      </c>
      <c r="F380" s="21"/>
    </row>
    <row r="381">
      <c r="B381" s="15"/>
      <c r="C381" s="20">
        <v>3.0</v>
      </c>
      <c r="D381" s="21">
        <f t="shared" si="23"/>
        <v>15</v>
      </c>
      <c r="E381" s="20">
        <v>4.0</v>
      </c>
      <c r="F381" s="21"/>
    </row>
    <row r="382">
      <c r="B382" s="9"/>
      <c r="C382" s="20">
        <v>4.0</v>
      </c>
      <c r="D382" s="21">
        <f t="shared" si="23"/>
        <v>15</v>
      </c>
      <c r="E382" s="20">
        <v>4.0</v>
      </c>
      <c r="F382" s="21"/>
    </row>
    <row r="383">
      <c r="B383" s="8" t="s">
        <v>51</v>
      </c>
      <c r="C383" s="20">
        <v>1.0</v>
      </c>
      <c r="D383" s="21">
        <f t="shared" si="23"/>
        <v>15</v>
      </c>
      <c r="E383" s="20">
        <v>4.0</v>
      </c>
      <c r="F383" s="20"/>
    </row>
    <row r="384">
      <c r="B384" s="15"/>
      <c r="C384" s="20">
        <v>2.0</v>
      </c>
      <c r="D384" s="21">
        <f t="shared" si="23"/>
        <v>15</v>
      </c>
      <c r="E384" s="20">
        <v>4.0</v>
      </c>
      <c r="F384" s="20"/>
    </row>
    <row r="385">
      <c r="B385" s="9"/>
      <c r="C385" s="20">
        <v>3.0</v>
      </c>
      <c r="D385" s="21">
        <f t="shared" si="23"/>
        <v>15</v>
      </c>
      <c r="E385" s="20">
        <v>4.0</v>
      </c>
      <c r="F385" s="20"/>
    </row>
    <row r="386">
      <c r="B386" s="8" t="s">
        <v>114</v>
      </c>
      <c r="C386" s="20">
        <v>1.0</v>
      </c>
      <c r="D386" s="21"/>
      <c r="E386" s="20">
        <v>8.0</v>
      </c>
      <c r="F386" s="20"/>
    </row>
    <row r="387">
      <c r="B387" s="15"/>
      <c r="C387" s="20">
        <v>2.0</v>
      </c>
      <c r="D387" s="21"/>
      <c r="E387" s="20">
        <v>8.0</v>
      </c>
      <c r="F387" s="20"/>
    </row>
    <row r="388">
      <c r="B388" s="9"/>
      <c r="C388" s="20">
        <v>3.0</v>
      </c>
      <c r="D388" s="21"/>
      <c r="E388" s="20">
        <v>8.0</v>
      </c>
      <c r="F388" s="20"/>
    </row>
    <row r="389">
      <c r="B389" s="8" t="s">
        <v>76</v>
      </c>
      <c r="C389" s="20">
        <v>1.0</v>
      </c>
      <c r="D389" s="21"/>
      <c r="E389" s="20">
        <v>10.0</v>
      </c>
      <c r="F389" s="20"/>
    </row>
    <row r="390">
      <c r="B390" s="15"/>
      <c r="C390" s="20">
        <v>2.0</v>
      </c>
      <c r="D390" s="21"/>
      <c r="E390" s="20">
        <v>10.0</v>
      </c>
      <c r="F390" s="20"/>
    </row>
    <row r="391">
      <c r="B391" s="9"/>
      <c r="C391" s="20">
        <v>3.0</v>
      </c>
      <c r="D391" s="21"/>
      <c r="E391" s="20">
        <v>10.0</v>
      </c>
      <c r="F391" s="20"/>
    </row>
    <row r="392">
      <c r="B392" s="8" t="s">
        <v>116</v>
      </c>
      <c r="C392" s="20">
        <v>1.0</v>
      </c>
      <c r="D392" s="21"/>
      <c r="E392" s="20">
        <v>12.0</v>
      </c>
      <c r="F392" s="20"/>
    </row>
    <row r="393">
      <c r="B393" s="15"/>
      <c r="C393" s="20">
        <v>2.0</v>
      </c>
      <c r="D393" s="21"/>
      <c r="E393" s="20">
        <v>12.0</v>
      </c>
      <c r="F393" s="20"/>
    </row>
    <row r="394">
      <c r="B394" s="9"/>
      <c r="C394" s="20">
        <v>3.0</v>
      </c>
      <c r="D394" s="21"/>
      <c r="E394" s="20">
        <v>12.0</v>
      </c>
      <c r="F394" s="20"/>
    </row>
    <row r="397">
      <c r="B397" s="19" t="s">
        <v>99</v>
      </c>
      <c r="C397" s="7"/>
      <c r="D397" s="7"/>
      <c r="E397" s="7"/>
      <c r="F397" s="3"/>
    </row>
    <row r="398">
      <c r="B398" s="20" t="s">
        <v>2</v>
      </c>
      <c r="C398" s="20" t="s">
        <v>110</v>
      </c>
      <c r="D398" s="20" t="s">
        <v>16</v>
      </c>
      <c r="E398" s="20" t="s">
        <v>17</v>
      </c>
      <c r="F398" s="20" t="s">
        <v>111</v>
      </c>
    </row>
    <row r="399">
      <c r="B399" s="8" t="s">
        <v>25</v>
      </c>
      <c r="C399" s="20">
        <v>1.0</v>
      </c>
      <c r="D399" s="21">
        <f t="shared" ref="D399:D402" si="24">MROUND(D379*0.9,2.5)</f>
        <v>12.5</v>
      </c>
      <c r="E399" s="20">
        <v>8.0</v>
      </c>
      <c r="F399" s="20"/>
    </row>
    <row r="400">
      <c r="B400" s="15"/>
      <c r="C400" s="20">
        <v>2.0</v>
      </c>
      <c r="D400" s="21">
        <f t="shared" si="24"/>
        <v>12.5</v>
      </c>
      <c r="E400" s="20">
        <v>8.0</v>
      </c>
      <c r="F400" s="21"/>
    </row>
    <row r="401">
      <c r="B401" s="15"/>
      <c r="C401" s="20">
        <v>3.0</v>
      </c>
      <c r="D401" s="21">
        <f t="shared" si="24"/>
        <v>12.5</v>
      </c>
      <c r="E401" s="20">
        <v>8.0</v>
      </c>
      <c r="F401" s="21"/>
    </row>
    <row r="402">
      <c r="B402" s="9"/>
      <c r="C402" s="20">
        <v>4.0</v>
      </c>
      <c r="D402" s="21">
        <f t="shared" si="24"/>
        <v>12.5</v>
      </c>
      <c r="E402" s="20">
        <v>8.0</v>
      </c>
      <c r="F402" s="21"/>
    </row>
    <row r="403">
      <c r="B403" s="8" t="s">
        <v>117</v>
      </c>
      <c r="C403" s="20">
        <v>1.0</v>
      </c>
      <c r="D403" s="21"/>
      <c r="E403" s="20">
        <v>6.0</v>
      </c>
      <c r="F403" s="20"/>
    </row>
    <row r="404">
      <c r="B404" s="15"/>
      <c r="C404" s="20">
        <v>2.0</v>
      </c>
      <c r="D404" s="21"/>
      <c r="E404" s="20">
        <v>6.0</v>
      </c>
      <c r="F404" s="20"/>
    </row>
    <row r="405">
      <c r="B405" s="9"/>
      <c r="C405" s="20">
        <v>3.0</v>
      </c>
      <c r="D405" s="21"/>
      <c r="E405" s="20">
        <v>6.0</v>
      </c>
      <c r="F405" s="20"/>
    </row>
    <row r="406">
      <c r="B406" s="8" t="s">
        <v>49</v>
      </c>
      <c r="C406" s="20">
        <v>1.0</v>
      </c>
      <c r="D406" s="21"/>
      <c r="E406" s="20">
        <v>10.0</v>
      </c>
      <c r="F406" s="20"/>
    </row>
    <row r="407">
      <c r="B407" s="15"/>
      <c r="C407" s="20">
        <v>2.0</v>
      </c>
      <c r="D407" s="21"/>
      <c r="E407" s="20">
        <v>10.0</v>
      </c>
      <c r="F407" s="20"/>
    </row>
    <row r="408">
      <c r="B408" s="9"/>
      <c r="C408" s="20">
        <v>3.0</v>
      </c>
      <c r="D408" s="21"/>
      <c r="E408" s="20">
        <v>10.0</v>
      </c>
      <c r="F408" s="20"/>
    </row>
    <row r="409">
      <c r="B409" s="8" t="s">
        <v>113</v>
      </c>
      <c r="C409" s="20">
        <v>1.0</v>
      </c>
      <c r="D409" s="21"/>
      <c r="E409" s="20">
        <v>8.0</v>
      </c>
      <c r="F409" s="20"/>
    </row>
    <row r="410">
      <c r="B410" s="15"/>
      <c r="C410" s="20">
        <v>2.0</v>
      </c>
      <c r="D410" s="21"/>
      <c r="E410" s="20">
        <v>8.0</v>
      </c>
      <c r="F410" s="20"/>
    </row>
    <row r="411">
      <c r="B411" s="9"/>
      <c r="C411" s="20">
        <v>3.0</v>
      </c>
      <c r="D411" s="21"/>
      <c r="E411" s="20">
        <v>8.0</v>
      </c>
      <c r="F411" s="20"/>
    </row>
    <row r="412">
      <c r="B412" s="8" t="s">
        <v>28</v>
      </c>
      <c r="C412" s="20">
        <v>1.0</v>
      </c>
      <c r="D412" s="21"/>
      <c r="E412" s="20">
        <v>10.0</v>
      </c>
      <c r="F412" s="20"/>
    </row>
    <row r="413">
      <c r="B413" s="15"/>
      <c r="C413" s="20">
        <v>2.0</v>
      </c>
      <c r="D413" s="21"/>
      <c r="E413" s="20">
        <v>10.0</v>
      </c>
      <c r="F413" s="20"/>
    </row>
    <row r="414">
      <c r="B414" s="9"/>
      <c r="C414" s="20">
        <v>3.0</v>
      </c>
      <c r="D414" s="21"/>
      <c r="E414" s="20">
        <v>10.0</v>
      </c>
      <c r="F414" s="20"/>
    </row>
    <row r="415">
      <c r="B415" s="17"/>
      <c r="C415" s="18"/>
      <c r="D415" s="12"/>
      <c r="E415" s="18"/>
      <c r="F415" s="18"/>
    </row>
    <row r="416">
      <c r="B416" s="17"/>
      <c r="C416" s="18"/>
      <c r="D416" s="12"/>
      <c r="E416" s="18"/>
      <c r="F416" s="18"/>
    </row>
    <row r="417">
      <c r="B417" s="19" t="s">
        <v>101</v>
      </c>
      <c r="C417" s="7"/>
      <c r="D417" s="7"/>
      <c r="E417" s="7"/>
      <c r="F417" s="3"/>
    </row>
    <row r="418">
      <c r="B418" s="20" t="s">
        <v>2</v>
      </c>
      <c r="C418" s="20" t="s">
        <v>110</v>
      </c>
      <c r="D418" s="20" t="s">
        <v>16</v>
      </c>
      <c r="E418" s="20" t="s">
        <v>17</v>
      </c>
      <c r="F418" s="20" t="s">
        <v>111</v>
      </c>
    </row>
    <row r="419">
      <c r="B419" s="8" t="s">
        <v>25</v>
      </c>
      <c r="C419" s="20">
        <v>1.0</v>
      </c>
      <c r="D419" s="21">
        <f t="shared" ref="D419:D422" si="25">MROUND(D399*0.9,2.5)</f>
        <v>12.5</v>
      </c>
      <c r="E419" s="20">
        <v>12.0</v>
      </c>
      <c r="F419" s="20"/>
    </row>
    <row r="420">
      <c r="B420" s="15"/>
      <c r="C420" s="20">
        <v>2.0</v>
      </c>
      <c r="D420" s="21">
        <f t="shared" si="25"/>
        <v>12.5</v>
      </c>
      <c r="E420" s="20">
        <v>12.0</v>
      </c>
      <c r="F420" s="21"/>
    </row>
    <row r="421">
      <c r="B421" s="15"/>
      <c r="C421" s="20">
        <v>3.0</v>
      </c>
      <c r="D421" s="21">
        <f t="shared" si="25"/>
        <v>12.5</v>
      </c>
      <c r="E421" s="20">
        <v>12.0</v>
      </c>
      <c r="F421" s="21"/>
    </row>
    <row r="422">
      <c r="B422" s="9"/>
      <c r="C422" s="20">
        <v>4.0</v>
      </c>
      <c r="D422" s="21">
        <f t="shared" si="25"/>
        <v>12.5</v>
      </c>
      <c r="E422" s="20">
        <v>12.0</v>
      </c>
      <c r="F422" s="21"/>
    </row>
    <row r="423">
      <c r="B423" s="8" t="s">
        <v>31</v>
      </c>
      <c r="C423" s="20">
        <v>1.0</v>
      </c>
      <c r="D423" s="21">
        <f t="shared" ref="D423:D425" si="26">D361+2.5</f>
        <v>15</v>
      </c>
      <c r="E423" s="20">
        <v>3.0</v>
      </c>
      <c r="F423" s="20"/>
    </row>
    <row r="424">
      <c r="B424" s="15"/>
      <c r="C424" s="20">
        <v>2.0</v>
      </c>
      <c r="D424" s="21">
        <f t="shared" si="26"/>
        <v>15</v>
      </c>
      <c r="E424" s="20">
        <v>3.0</v>
      </c>
      <c r="F424" s="20"/>
    </row>
    <row r="425">
      <c r="B425" s="9"/>
      <c r="C425" s="20">
        <v>3.0</v>
      </c>
      <c r="D425" s="21">
        <f t="shared" si="26"/>
        <v>15</v>
      </c>
      <c r="E425" s="20">
        <v>3.0</v>
      </c>
      <c r="F425" s="20"/>
    </row>
    <row r="426">
      <c r="B426" s="8" t="s">
        <v>118</v>
      </c>
      <c r="C426" s="20">
        <v>1.0</v>
      </c>
      <c r="D426" s="21"/>
      <c r="E426" s="20">
        <v>8.0</v>
      </c>
      <c r="F426" s="20"/>
    </row>
    <row r="427">
      <c r="B427" s="15"/>
      <c r="C427" s="20">
        <v>2.0</v>
      </c>
      <c r="D427" s="21"/>
      <c r="E427" s="20">
        <v>8.0</v>
      </c>
      <c r="F427" s="20"/>
    </row>
    <row r="428">
      <c r="B428" s="9"/>
      <c r="C428" s="20">
        <v>3.0</v>
      </c>
      <c r="D428" s="21"/>
      <c r="E428" s="20">
        <v>8.0</v>
      </c>
      <c r="F428" s="20"/>
    </row>
    <row r="429">
      <c r="B429" s="8" t="s">
        <v>77</v>
      </c>
      <c r="C429" s="20">
        <v>1.0</v>
      </c>
      <c r="D429" s="21"/>
      <c r="E429" s="20">
        <v>15.0</v>
      </c>
      <c r="F429" s="20"/>
    </row>
    <row r="430">
      <c r="B430" s="15"/>
      <c r="C430" s="20">
        <v>2.0</v>
      </c>
      <c r="D430" s="21"/>
      <c r="E430" s="20">
        <v>15.0</v>
      </c>
      <c r="F430" s="20"/>
    </row>
    <row r="431">
      <c r="B431" s="9"/>
      <c r="C431" s="20">
        <v>3.0</v>
      </c>
      <c r="D431" s="21"/>
      <c r="E431" s="20">
        <v>15.0</v>
      </c>
      <c r="F431" s="20"/>
    </row>
    <row r="432">
      <c r="B432" s="8" t="s">
        <v>128</v>
      </c>
      <c r="C432" s="20">
        <v>1.0</v>
      </c>
      <c r="D432" s="21"/>
      <c r="E432" s="20">
        <v>10.0</v>
      </c>
      <c r="F432" s="20"/>
    </row>
    <row r="433">
      <c r="B433" s="15"/>
      <c r="C433" s="20">
        <v>2.0</v>
      </c>
      <c r="D433" s="21"/>
      <c r="E433" s="20">
        <v>10.0</v>
      </c>
      <c r="F433" s="20"/>
    </row>
    <row r="434">
      <c r="B434" s="9"/>
      <c r="C434" s="20">
        <v>3.0</v>
      </c>
      <c r="D434" s="21"/>
      <c r="E434" s="20">
        <v>10.0</v>
      </c>
      <c r="F434" s="20"/>
    </row>
    <row r="437">
      <c r="B437" s="6" t="s">
        <v>135</v>
      </c>
    </row>
    <row r="439">
      <c r="B439" s="19" t="s">
        <v>103</v>
      </c>
      <c r="C439" s="7"/>
      <c r="D439" s="7"/>
      <c r="E439" s="7"/>
      <c r="F439" s="3"/>
    </row>
    <row r="440">
      <c r="B440" s="20" t="s">
        <v>2</v>
      </c>
      <c r="C440" s="20" t="s">
        <v>110</v>
      </c>
      <c r="D440" s="20" t="s">
        <v>16</v>
      </c>
      <c r="E440" s="20" t="s">
        <v>17</v>
      </c>
      <c r="F440" s="20" t="s">
        <v>111</v>
      </c>
    </row>
    <row r="441">
      <c r="B441" s="8" t="s">
        <v>25</v>
      </c>
      <c r="C441" s="20">
        <v>1.0</v>
      </c>
      <c r="D441" s="21">
        <f t="shared" ref="D441:D447" si="27">D379+2.5</f>
        <v>17.5</v>
      </c>
      <c r="E441" s="20">
        <v>4.0</v>
      </c>
      <c r="F441" s="20"/>
    </row>
    <row r="442">
      <c r="B442" s="15"/>
      <c r="C442" s="20">
        <v>2.0</v>
      </c>
      <c r="D442" s="21">
        <f t="shared" si="27"/>
        <v>17.5</v>
      </c>
      <c r="E442" s="20">
        <v>4.0</v>
      </c>
      <c r="F442" s="21"/>
    </row>
    <row r="443">
      <c r="B443" s="15"/>
      <c r="C443" s="20">
        <v>3.0</v>
      </c>
      <c r="D443" s="21">
        <f t="shared" si="27"/>
        <v>17.5</v>
      </c>
      <c r="E443" s="20">
        <v>4.0</v>
      </c>
      <c r="F443" s="21"/>
    </row>
    <row r="444">
      <c r="B444" s="9"/>
      <c r="C444" s="20">
        <v>4.0</v>
      </c>
      <c r="D444" s="21">
        <f t="shared" si="27"/>
        <v>17.5</v>
      </c>
      <c r="E444" s="20">
        <v>4.0</v>
      </c>
      <c r="F444" s="21"/>
    </row>
    <row r="445">
      <c r="B445" s="8" t="s">
        <v>51</v>
      </c>
      <c r="C445" s="20">
        <v>1.0</v>
      </c>
      <c r="D445" s="21">
        <f t="shared" si="27"/>
        <v>17.5</v>
      </c>
      <c r="E445" s="20">
        <v>4.0</v>
      </c>
      <c r="F445" s="20"/>
    </row>
    <row r="446">
      <c r="B446" s="15"/>
      <c r="C446" s="20">
        <v>2.0</v>
      </c>
      <c r="D446" s="21">
        <f t="shared" si="27"/>
        <v>17.5</v>
      </c>
      <c r="E446" s="20">
        <v>4.0</v>
      </c>
      <c r="F446" s="20"/>
    </row>
    <row r="447">
      <c r="B447" s="9"/>
      <c r="C447" s="20">
        <v>3.0</v>
      </c>
      <c r="D447" s="21">
        <f t="shared" si="27"/>
        <v>17.5</v>
      </c>
      <c r="E447" s="20">
        <v>4.0</v>
      </c>
      <c r="F447" s="20"/>
    </row>
    <row r="448">
      <c r="B448" s="8" t="s">
        <v>114</v>
      </c>
      <c r="C448" s="20">
        <v>1.0</v>
      </c>
      <c r="D448" s="21"/>
      <c r="E448" s="20">
        <v>8.0</v>
      </c>
      <c r="F448" s="20"/>
    </row>
    <row r="449">
      <c r="B449" s="15"/>
      <c r="C449" s="20">
        <v>2.0</v>
      </c>
      <c r="D449" s="21"/>
      <c r="E449" s="20">
        <v>8.0</v>
      </c>
      <c r="F449" s="20"/>
    </row>
    <row r="450">
      <c r="B450" s="9"/>
      <c r="C450" s="20">
        <v>3.0</v>
      </c>
      <c r="D450" s="21"/>
      <c r="E450" s="20">
        <v>8.0</v>
      </c>
      <c r="F450" s="20"/>
    </row>
    <row r="451">
      <c r="B451" s="8" t="s">
        <v>76</v>
      </c>
      <c r="C451" s="20">
        <v>1.0</v>
      </c>
      <c r="D451" s="21"/>
      <c r="E451" s="20">
        <v>10.0</v>
      </c>
      <c r="F451" s="20"/>
    </row>
    <row r="452">
      <c r="B452" s="15"/>
      <c r="C452" s="20">
        <v>2.0</v>
      </c>
      <c r="D452" s="21"/>
      <c r="E452" s="20">
        <v>10.0</v>
      </c>
      <c r="F452" s="20"/>
    </row>
    <row r="453">
      <c r="B453" s="9"/>
      <c r="C453" s="20">
        <v>3.0</v>
      </c>
      <c r="D453" s="21"/>
      <c r="E453" s="20">
        <v>10.0</v>
      </c>
      <c r="F453" s="20"/>
    </row>
    <row r="454">
      <c r="B454" s="8" t="s">
        <v>116</v>
      </c>
      <c r="C454" s="20">
        <v>1.0</v>
      </c>
      <c r="D454" s="21"/>
      <c r="E454" s="20">
        <v>12.0</v>
      </c>
      <c r="F454" s="20"/>
    </row>
    <row r="455">
      <c r="B455" s="15"/>
      <c r="C455" s="20">
        <v>2.0</v>
      </c>
      <c r="D455" s="21"/>
      <c r="E455" s="20">
        <v>12.0</v>
      </c>
      <c r="F455" s="20"/>
    </row>
    <row r="456">
      <c r="B456" s="9"/>
      <c r="C456" s="20">
        <v>3.0</v>
      </c>
      <c r="D456" s="21"/>
      <c r="E456" s="20">
        <v>12.0</v>
      </c>
      <c r="F456" s="20"/>
    </row>
    <row r="459">
      <c r="B459" s="19" t="s">
        <v>105</v>
      </c>
      <c r="C459" s="7"/>
      <c r="D459" s="7"/>
      <c r="E459" s="7"/>
      <c r="F459" s="3"/>
    </row>
    <row r="460">
      <c r="B460" s="20" t="s">
        <v>2</v>
      </c>
      <c r="C460" s="20" t="s">
        <v>110</v>
      </c>
      <c r="D460" s="20" t="s">
        <v>16</v>
      </c>
      <c r="E460" s="20" t="s">
        <v>17</v>
      </c>
      <c r="F460" s="20" t="s">
        <v>111</v>
      </c>
    </row>
    <row r="461">
      <c r="B461" s="8" t="s">
        <v>25</v>
      </c>
      <c r="C461" s="20">
        <v>1.0</v>
      </c>
      <c r="D461" s="21">
        <f t="shared" ref="D461:D464" si="28">MROUND(D441*0.9,2.5)</f>
        <v>15</v>
      </c>
      <c r="E461" s="20">
        <v>8.0</v>
      </c>
      <c r="F461" s="20"/>
    </row>
    <row r="462">
      <c r="B462" s="15"/>
      <c r="C462" s="20">
        <v>2.0</v>
      </c>
      <c r="D462" s="21">
        <f t="shared" si="28"/>
        <v>15</v>
      </c>
      <c r="E462" s="20">
        <v>8.0</v>
      </c>
      <c r="F462" s="21"/>
    </row>
    <row r="463">
      <c r="B463" s="15"/>
      <c r="C463" s="20">
        <v>3.0</v>
      </c>
      <c r="D463" s="21">
        <f t="shared" si="28"/>
        <v>15</v>
      </c>
      <c r="E463" s="20">
        <v>8.0</v>
      </c>
      <c r="F463" s="21"/>
    </row>
    <row r="464">
      <c r="B464" s="9"/>
      <c r="C464" s="20">
        <v>4.0</v>
      </c>
      <c r="D464" s="21">
        <f t="shared" si="28"/>
        <v>15</v>
      </c>
      <c r="E464" s="20">
        <v>8.0</v>
      </c>
      <c r="F464" s="21"/>
    </row>
    <row r="465">
      <c r="B465" s="8" t="s">
        <v>117</v>
      </c>
      <c r="C465" s="20">
        <v>1.0</v>
      </c>
      <c r="D465" s="21"/>
      <c r="E465" s="20">
        <v>6.0</v>
      </c>
      <c r="F465" s="20"/>
    </row>
    <row r="466">
      <c r="B466" s="15"/>
      <c r="C466" s="20">
        <v>2.0</v>
      </c>
      <c r="D466" s="21"/>
      <c r="E466" s="20">
        <v>6.0</v>
      </c>
      <c r="F466" s="20"/>
    </row>
    <row r="467">
      <c r="B467" s="9"/>
      <c r="C467" s="20">
        <v>3.0</v>
      </c>
      <c r="D467" s="21"/>
      <c r="E467" s="20">
        <v>6.0</v>
      </c>
      <c r="F467" s="20"/>
    </row>
    <row r="468">
      <c r="B468" s="8" t="s">
        <v>49</v>
      </c>
      <c r="C468" s="20">
        <v>1.0</v>
      </c>
      <c r="D468" s="21"/>
      <c r="E468" s="20">
        <v>10.0</v>
      </c>
      <c r="F468" s="20"/>
    </row>
    <row r="469">
      <c r="B469" s="15"/>
      <c r="C469" s="20">
        <v>2.0</v>
      </c>
      <c r="D469" s="21"/>
      <c r="E469" s="20">
        <v>10.0</v>
      </c>
      <c r="F469" s="20"/>
    </row>
    <row r="470">
      <c r="B470" s="9"/>
      <c r="C470" s="20">
        <v>3.0</v>
      </c>
      <c r="D470" s="21"/>
      <c r="E470" s="20">
        <v>10.0</v>
      </c>
      <c r="F470" s="20"/>
    </row>
    <row r="471">
      <c r="B471" s="8" t="s">
        <v>113</v>
      </c>
      <c r="C471" s="20">
        <v>1.0</v>
      </c>
      <c r="D471" s="21"/>
      <c r="E471" s="20">
        <v>8.0</v>
      </c>
      <c r="F471" s="20"/>
    </row>
    <row r="472">
      <c r="B472" s="15"/>
      <c r="C472" s="20">
        <v>2.0</v>
      </c>
      <c r="D472" s="21"/>
      <c r="E472" s="20">
        <v>8.0</v>
      </c>
      <c r="F472" s="20"/>
    </row>
    <row r="473">
      <c r="B473" s="9"/>
      <c r="C473" s="20">
        <v>3.0</v>
      </c>
      <c r="D473" s="21"/>
      <c r="E473" s="20">
        <v>8.0</v>
      </c>
      <c r="F473" s="20"/>
    </row>
    <row r="474">
      <c r="B474" s="8" t="s">
        <v>28</v>
      </c>
      <c r="C474" s="20">
        <v>1.0</v>
      </c>
      <c r="D474" s="21"/>
      <c r="E474" s="20">
        <v>10.0</v>
      </c>
      <c r="F474" s="20"/>
    </row>
    <row r="475">
      <c r="B475" s="15"/>
      <c r="C475" s="20">
        <v>2.0</v>
      </c>
      <c r="D475" s="21"/>
      <c r="E475" s="20">
        <v>10.0</v>
      </c>
      <c r="F475" s="20"/>
    </row>
    <row r="476">
      <c r="B476" s="9"/>
      <c r="C476" s="20">
        <v>3.0</v>
      </c>
      <c r="D476" s="21"/>
      <c r="E476" s="20">
        <v>10.0</v>
      </c>
      <c r="F476" s="20"/>
    </row>
    <row r="477">
      <c r="B477" s="17"/>
      <c r="C477" s="18"/>
      <c r="D477" s="12"/>
      <c r="E477" s="18"/>
      <c r="F477" s="18"/>
    </row>
    <row r="478">
      <c r="B478" s="17"/>
      <c r="C478" s="18"/>
      <c r="D478" s="12"/>
      <c r="E478" s="18"/>
      <c r="F478" s="18"/>
    </row>
    <row r="479">
      <c r="B479" s="19" t="s">
        <v>107</v>
      </c>
      <c r="C479" s="7"/>
      <c r="D479" s="7"/>
      <c r="E479" s="7"/>
      <c r="F479" s="3"/>
    </row>
    <row r="480">
      <c r="B480" s="20" t="s">
        <v>2</v>
      </c>
      <c r="C480" s="20" t="s">
        <v>110</v>
      </c>
      <c r="D480" s="20" t="s">
        <v>16</v>
      </c>
      <c r="E480" s="20" t="s">
        <v>17</v>
      </c>
      <c r="F480" s="20" t="s">
        <v>111</v>
      </c>
    </row>
    <row r="481">
      <c r="B481" s="8" t="s">
        <v>25</v>
      </c>
      <c r="C481" s="20">
        <v>1.0</v>
      </c>
      <c r="D481" s="21">
        <f t="shared" ref="D481:D484" si="29">MROUND(D461*0.9,2.5)</f>
        <v>12.5</v>
      </c>
      <c r="E481" s="20">
        <v>12.0</v>
      </c>
      <c r="F481" s="20"/>
    </row>
    <row r="482">
      <c r="B482" s="15"/>
      <c r="C482" s="20">
        <v>2.0</v>
      </c>
      <c r="D482" s="21">
        <f t="shared" si="29"/>
        <v>12.5</v>
      </c>
      <c r="E482" s="20">
        <v>12.0</v>
      </c>
      <c r="F482" s="21"/>
    </row>
    <row r="483">
      <c r="B483" s="15"/>
      <c r="C483" s="20">
        <v>3.0</v>
      </c>
      <c r="D483" s="21">
        <f t="shared" si="29"/>
        <v>12.5</v>
      </c>
      <c r="E483" s="20">
        <v>12.0</v>
      </c>
      <c r="F483" s="21"/>
    </row>
    <row r="484">
      <c r="B484" s="9"/>
      <c r="C484" s="20">
        <v>4.0</v>
      </c>
      <c r="D484" s="21">
        <f t="shared" si="29"/>
        <v>12.5</v>
      </c>
      <c r="E484" s="20">
        <v>12.0</v>
      </c>
      <c r="F484" s="21"/>
    </row>
    <row r="485">
      <c r="B485" s="8" t="s">
        <v>31</v>
      </c>
      <c r="C485" s="20">
        <v>1.0</v>
      </c>
      <c r="D485" s="21">
        <f t="shared" ref="D485:D487" si="30">D423+2.5</f>
        <v>17.5</v>
      </c>
      <c r="E485" s="20">
        <v>3.0</v>
      </c>
      <c r="F485" s="20"/>
    </row>
    <row r="486">
      <c r="B486" s="15"/>
      <c r="C486" s="20">
        <v>2.0</v>
      </c>
      <c r="D486" s="21">
        <f t="shared" si="30"/>
        <v>17.5</v>
      </c>
      <c r="E486" s="20">
        <v>3.0</v>
      </c>
      <c r="F486" s="20"/>
    </row>
    <row r="487">
      <c r="B487" s="9"/>
      <c r="C487" s="20">
        <v>3.0</v>
      </c>
      <c r="D487" s="21">
        <f t="shared" si="30"/>
        <v>17.5</v>
      </c>
      <c r="E487" s="20">
        <v>3.0</v>
      </c>
      <c r="F487" s="20"/>
    </row>
    <row r="488">
      <c r="B488" s="8" t="s">
        <v>118</v>
      </c>
      <c r="C488" s="20">
        <v>1.0</v>
      </c>
      <c r="D488" s="21"/>
      <c r="E488" s="20">
        <v>8.0</v>
      </c>
      <c r="F488" s="20"/>
    </row>
    <row r="489">
      <c r="B489" s="15"/>
      <c r="C489" s="20">
        <v>2.0</v>
      </c>
      <c r="D489" s="21"/>
      <c r="E489" s="20">
        <v>8.0</v>
      </c>
      <c r="F489" s="20"/>
    </row>
    <row r="490">
      <c r="B490" s="9"/>
      <c r="C490" s="20">
        <v>3.0</v>
      </c>
      <c r="D490" s="21"/>
      <c r="E490" s="20">
        <v>8.0</v>
      </c>
      <c r="F490" s="20"/>
    </row>
    <row r="491">
      <c r="B491" s="8" t="s">
        <v>77</v>
      </c>
      <c r="C491" s="20">
        <v>1.0</v>
      </c>
      <c r="D491" s="21"/>
      <c r="E491" s="20">
        <v>15.0</v>
      </c>
      <c r="F491" s="20"/>
    </row>
    <row r="492">
      <c r="B492" s="15"/>
      <c r="C492" s="20">
        <v>2.0</v>
      </c>
      <c r="D492" s="21"/>
      <c r="E492" s="20">
        <v>15.0</v>
      </c>
      <c r="F492" s="20"/>
    </row>
    <row r="493">
      <c r="B493" s="9"/>
      <c r="C493" s="20">
        <v>3.0</v>
      </c>
      <c r="D493" s="21"/>
      <c r="E493" s="20">
        <v>15.0</v>
      </c>
      <c r="F493" s="20"/>
    </row>
    <row r="494">
      <c r="B494" s="8" t="s">
        <v>128</v>
      </c>
      <c r="C494" s="20">
        <v>1.0</v>
      </c>
      <c r="D494" s="21"/>
      <c r="E494" s="20">
        <v>10.0</v>
      </c>
      <c r="F494" s="20"/>
    </row>
    <row r="495">
      <c r="B495" s="15"/>
      <c r="C495" s="20">
        <v>2.0</v>
      </c>
      <c r="D495" s="21"/>
      <c r="E495" s="20">
        <v>10.0</v>
      </c>
      <c r="F495" s="20"/>
    </row>
    <row r="496">
      <c r="B496" s="9"/>
      <c r="C496" s="20">
        <v>3.0</v>
      </c>
      <c r="D496" s="21"/>
      <c r="E496" s="20">
        <v>10.0</v>
      </c>
      <c r="F496" s="20"/>
    </row>
  </sheetData>
  <mergeCells count="160">
    <mergeCell ref="B313:F313"/>
    <mergeCell ref="B315:F315"/>
    <mergeCell ref="B317:B320"/>
    <mergeCell ref="B321:B323"/>
    <mergeCell ref="B324:B326"/>
    <mergeCell ref="B327:B329"/>
    <mergeCell ref="B335:F335"/>
    <mergeCell ref="B355:F355"/>
    <mergeCell ref="B330:B332"/>
    <mergeCell ref="B337:B340"/>
    <mergeCell ref="B341:B343"/>
    <mergeCell ref="B344:B346"/>
    <mergeCell ref="B347:B349"/>
    <mergeCell ref="B350:B352"/>
    <mergeCell ref="B357:B360"/>
    <mergeCell ref="H10:I10"/>
    <mergeCell ref="H13:I13"/>
    <mergeCell ref="H9:I9"/>
    <mergeCell ref="H14:I14"/>
    <mergeCell ref="B3:F3"/>
    <mergeCell ref="B5:F5"/>
    <mergeCell ref="H5:I5"/>
    <mergeCell ref="H6:I6"/>
    <mergeCell ref="B7:B10"/>
    <mergeCell ref="B11:B13"/>
    <mergeCell ref="B14:B16"/>
    <mergeCell ref="B17:B19"/>
    <mergeCell ref="H17:I17"/>
    <mergeCell ref="H18:I18"/>
    <mergeCell ref="B20:B22"/>
    <mergeCell ref="B25:F25"/>
    <mergeCell ref="B27:B30"/>
    <mergeCell ref="B31:B33"/>
    <mergeCell ref="B34:B36"/>
    <mergeCell ref="B37:B39"/>
    <mergeCell ref="B40:B42"/>
    <mergeCell ref="B45:F45"/>
    <mergeCell ref="B47:B50"/>
    <mergeCell ref="B51:B53"/>
    <mergeCell ref="B54:B56"/>
    <mergeCell ref="B57:B59"/>
    <mergeCell ref="B60:B62"/>
    <mergeCell ref="B65:F65"/>
    <mergeCell ref="B67:F67"/>
    <mergeCell ref="B69:B72"/>
    <mergeCell ref="B73:B75"/>
    <mergeCell ref="B76:B78"/>
    <mergeCell ref="B474:B476"/>
    <mergeCell ref="B479:F479"/>
    <mergeCell ref="B481:B484"/>
    <mergeCell ref="B485:B487"/>
    <mergeCell ref="B488:B490"/>
    <mergeCell ref="B491:B493"/>
    <mergeCell ref="B494:B496"/>
    <mergeCell ref="B451:B453"/>
    <mergeCell ref="B454:B456"/>
    <mergeCell ref="B459:F459"/>
    <mergeCell ref="B461:B464"/>
    <mergeCell ref="B465:B467"/>
    <mergeCell ref="B468:B470"/>
    <mergeCell ref="B471:B473"/>
    <mergeCell ref="B79:B81"/>
    <mergeCell ref="B82:B84"/>
    <mergeCell ref="B87:F87"/>
    <mergeCell ref="B89:B92"/>
    <mergeCell ref="B93:B95"/>
    <mergeCell ref="B96:B98"/>
    <mergeCell ref="B99:B101"/>
    <mergeCell ref="B102:B104"/>
    <mergeCell ref="B107:F107"/>
    <mergeCell ref="B109:B112"/>
    <mergeCell ref="B113:B115"/>
    <mergeCell ref="B116:B118"/>
    <mergeCell ref="B119:B121"/>
    <mergeCell ref="B122:B124"/>
    <mergeCell ref="B127:F127"/>
    <mergeCell ref="B129:F129"/>
    <mergeCell ref="B131:B134"/>
    <mergeCell ref="B135:B137"/>
    <mergeCell ref="B138:B140"/>
    <mergeCell ref="B141:B143"/>
    <mergeCell ref="B149:F149"/>
    <mergeCell ref="B169:F169"/>
    <mergeCell ref="B144:B146"/>
    <mergeCell ref="B151:B154"/>
    <mergeCell ref="B155:B157"/>
    <mergeCell ref="B158:B160"/>
    <mergeCell ref="B161:B163"/>
    <mergeCell ref="B164:B166"/>
    <mergeCell ref="B171:B174"/>
    <mergeCell ref="B175:B177"/>
    <mergeCell ref="B178:B180"/>
    <mergeCell ref="B181:B183"/>
    <mergeCell ref="B184:B186"/>
    <mergeCell ref="B189:F189"/>
    <mergeCell ref="B191:F191"/>
    <mergeCell ref="B193:B196"/>
    <mergeCell ref="B197:B199"/>
    <mergeCell ref="B200:B202"/>
    <mergeCell ref="B203:B205"/>
    <mergeCell ref="B206:B208"/>
    <mergeCell ref="B211:F211"/>
    <mergeCell ref="B213:B216"/>
    <mergeCell ref="B217:B219"/>
    <mergeCell ref="B220:B222"/>
    <mergeCell ref="B223:B225"/>
    <mergeCell ref="B226:B228"/>
    <mergeCell ref="B231:F231"/>
    <mergeCell ref="B233:B236"/>
    <mergeCell ref="B237:B239"/>
    <mergeCell ref="B240:B242"/>
    <mergeCell ref="B243:B245"/>
    <mergeCell ref="B246:B248"/>
    <mergeCell ref="B251:F251"/>
    <mergeCell ref="B253:F253"/>
    <mergeCell ref="B255:B258"/>
    <mergeCell ref="B259:B261"/>
    <mergeCell ref="B262:B264"/>
    <mergeCell ref="B265:B267"/>
    <mergeCell ref="B268:B270"/>
    <mergeCell ref="B273:F273"/>
    <mergeCell ref="B275:B278"/>
    <mergeCell ref="B279:B281"/>
    <mergeCell ref="B282:B284"/>
    <mergeCell ref="B285:B287"/>
    <mergeCell ref="B288:B290"/>
    <mergeCell ref="B293:F293"/>
    <mergeCell ref="B295:B298"/>
    <mergeCell ref="B299:B301"/>
    <mergeCell ref="B302:B304"/>
    <mergeCell ref="B305:B307"/>
    <mergeCell ref="B308:B310"/>
    <mergeCell ref="B361:B363"/>
    <mergeCell ref="B364:B366"/>
    <mergeCell ref="B367:B369"/>
    <mergeCell ref="B370:B372"/>
    <mergeCell ref="B375:F375"/>
    <mergeCell ref="B377:F377"/>
    <mergeCell ref="B379:B382"/>
    <mergeCell ref="B383:B385"/>
    <mergeCell ref="B386:B388"/>
    <mergeCell ref="B389:B391"/>
    <mergeCell ref="B392:B394"/>
    <mergeCell ref="B397:F397"/>
    <mergeCell ref="B399:B402"/>
    <mergeCell ref="B403:B405"/>
    <mergeCell ref="B406:B408"/>
    <mergeCell ref="B409:B411"/>
    <mergeCell ref="B412:B414"/>
    <mergeCell ref="B417:F417"/>
    <mergeCell ref="B419:B422"/>
    <mergeCell ref="B423:B425"/>
    <mergeCell ref="B426:B428"/>
    <mergeCell ref="B429:B431"/>
    <mergeCell ref="B432:B434"/>
    <mergeCell ref="B437:F437"/>
    <mergeCell ref="B439:F439"/>
    <mergeCell ref="B441:B444"/>
    <mergeCell ref="B445:B447"/>
    <mergeCell ref="B448:B450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6" width="7.0"/>
  </cols>
  <sheetData>
    <row r="3">
      <c r="B3" s="6" t="s">
        <v>136</v>
      </c>
    </row>
    <row r="5">
      <c r="B5" s="19" t="s">
        <v>11</v>
      </c>
      <c r="C5" s="7"/>
      <c r="D5" s="7"/>
      <c r="E5" s="7"/>
      <c r="F5" s="3"/>
    </row>
    <row r="6">
      <c r="B6" s="20" t="s">
        <v>2</v>
      </c>
      <c r="C6" s="20" t="s">
        <v>110</v>
      </c>
      <c r="D6" s="20" t="s">
        <v>16</v>
      </c>
      <c r="E6" s="20" t="s">
        <v>17</v>
      </c>
      <c r="F6" s="20" t="s">
        <v>111</v>
      </c>
    </row>
    <row r="7">
      <c r="B7" s="8" t="s">
        <v>51</v>
      </c>
      <c r="C7" s="20">
        <v>1.0</v>
      </c>
      <c r="D7" s="21"/>
      <c r="E7" s="20">
        <v>8.0</v>
      </c>
      <c r="F7" s="20"/>
    </row>
    <row r="8">
      <c r="B8" s="15"/>
      <c r="C8" s="20">
        <v>2.0</v>
      </c>
      <c r="D8" s="21"/>
      <c r="E8" s="20">
        <v>8.0</v>
      </c>
      <c r="F8" s="21"/>
    </row>
    <row r="9">
      <c r="B9" s="15"/>
      <c r="C9" s="20">
        <v>3.0</v>
      </c>
      <c r="D9" s="21"/>
      <c r="E9" s="20">
        <v>8.0</v>
      </c>
      <c r="F9" s="21"/>
    </row>
    <row r="10">
      <c r="B10" s="8" t="s">
        <v>25</v>
      </c>
      <c r="C10" s="20">
        <v>1.0</v>
      </c>
      <c r="D10" s="21"/>
      <c r="E10" s="20">
        <v>8.0</v>
      </c>
      <c r="F10" s="20"/>
    </row>
    <row r="11">
      <c r="B11" s="15"/>
      <c r="C11" s="20">
        <v>2.0</v>
      </c>
      <c r="D11" s="21"/>
      <c r="E11" s="20">
        <v>8.0</v>
      </c>
      <c r="F11" s="20"/>
    </row>
    <row r="12">
      <c r="B12" s="9"/>
      <c r="C12" s="20">
        <v>3.0</v>
      </c>
      <c r="D12" s="21"/>
      <c r="E12" s="20">
        <v>8.0</v>
      </c>
      <c r="F12" s="20"/>
    </row>
    <row r="13">
      <c r="B13" s="8" t="s">
        <v>114</v>
      </c>
      <c r="C13" s="20">
        <v>1.0</v>
      </c>
      <c r="D13" s="21"/>
      <c r="E13" s="20">
        <v>8.0</v>
      </c>
      <c r="F13" s="20"/>
    </row>
    <row r="14">
      <c r="B14" s="15"/>
      <c r="C14" s="20">
        <v>2.0</v>
      </c>
      <c r="D14" s="21"/>
      <c r="E14" s="20">
        <v>8.0</v>
      </c>
      <c r="F14" s="20"/>
    </row>
    <row r="15">
      <c r="B15" s="9"/>
      <c r="C15" s="20">
        <v>3.0</v>
      </c>
      <c r="D15" s="21"/>
      <c r="E15" s="20">
        <v>8.0</v>
      </c>
      <c r="F15" s="20"/>
    </row>
    <row r="16">
      <c r="B16" s="8" t="s">
        <v>116</v>
      </c>
      <c r="C16" s="20">
        <v>1.0</v>
      </c>
      <c r="D16" s="21"/>
      <c r="E16" s="20">
        <v>15.0</v>
      </c>
      <c r="F16" s="20"/>
    </row>
    <row r="17">
      <c r="B17" s="15"/>
      <c r="C17" s="20">
        <v>2.0</v>
      </c>
      <c r="D17" s="21"/>
      <c r="E17" s="20">
        <v>15.0</v>
      </c>
      <c r="F17" s="20"/>
    </row>
    <row r="18">
      <c r="B18" s="9"/>
      <c r="C18" s="20">
        <v>3.0</v>
      </c>
      <c r="D18" s="21"/>
      <c r="E18" s="20">
        <v>15.0</v>
      </c>
      <c r="F18" s="20"/>
    </row>
    <row r="19">
      <c r="B19" s="8" t="s">
        <v>128</v>
      </c>
      <c r="C19" s="20">
        <v>1.0</v>
      </c>
      <c r="D19" s="21"/>
      <c r="E19" s="20">
        <v>12.0</v>
      </c>
      <c r="F19" s="20"/>
    </row>
    <row r="20">
      <c r="B20" s="15"/>
      <c r="C20" s="20">
        <v>2.0</v>
      </c>
      <c r="D20" s="21"/>
      <c r="E20" s="20">
        <v>12.0</v>
      </c>
      <c r="F20" s="20"/>
    </row>
    <row r="21">
      <c r="B21" s="9"/>
      <c r="C21" s="20">
        <v>3.0</v>
      </c>
      <c r="D21" s="21"/>
      <c r="E21" s="20">
        <v>12.0</v>
      </c>
      <c r="F21" s="20"/>
    </row>
    <row r="23">
      <c r="B23" s="19" t="s">
        <v>30</v>
      </c>
      <c r="C23" s="7"/>
      <c r="D23" s="7"/>
      <c r="E23" s="7"/>
      <c r="F23" s="3"/>
    </row>
    <row r="24">
      <c r="B24" s="20" t="s">
        <v>2</v>
      </c>
      <c r="C24" s="20" t="s">
        <v>110</v>
      </c>
      <c r="D24" s="20" t="s">
        <v>16</v>
      </c>
      <c r="E24" s="20" t="s">
        <v>17</v>
      </c>
      <c r="F24" s="20" t="s">
        <v>111</v>
      </c>
    </row>
    <row r="25">
      <c r="B25" s="8" t="s">
        <v>31</v>
      </c>
      <c r="C25" s="20">
        <v>1.0</v>
      </c>
      <c r="D25" s="21"/>
      <c r="E25" s="20">
        <v>8.0</v>
      </c>
      <c r="F25" s="20"/>
    </row>
    <row r="26">
      <c r="B26" s="15"/>
      <c r="C26" s="20">
        <v>2.0</v>
      </c>
      <c r="D26" s="21"/>
      <c r="E26" s="20">
        <v>8.0</v>
      </c>
      <c r="F26" s="21"/>
    </row>
    <row r="27">
      <c r="B27" s="15"/>
      <c r="C27" s="20">
        <v>3.0</v>
      </c>
      <c r="D27" s="21"/>
      <c r="E27" s="20">
        <v>8.0</v>
      </c>
      <c r="F27" s="21"/>
    </row>
    <row r="28">
      <c r="B28" s="8" t="s">
        <v>117</v>
      </c>
      <c r="C28" s="20">
        <v>1.0</v>
      </c>
      <c r="D28" s="21"/>
      <c r="E28" s="20">
        <v>8.0</v>
      </c>
      <c r="F28" s="20"/>
    </row>
    <row r="29">
      <c r="B29" s="15"/>
      <c r="C29" s="20">
        <v>2.0</v>
      </c>
      <c r="D29" s="21"/>
      <c r="E29" s="20">
        <v>8.0</v>
      </c>
      <c r="F29" s="20"/>
    </row>
    <row r="30">
      <c r="B30" s="9"/>
      <c r="C30" s="20">
        <v>3.0</v>
      </c>
      <c r="D30" s="21"/>
      <c r="E30" s="20">
        <v>8.0</v>
      </c>
      <c r="F30" s="20"/>
    </row>
    <row r="31">
      <c r="B31" s="8" t="s">
        <v>137</v>
      </c>
      <c r="C31" s="20">
        <v>1.0</v>
      </c>
      <c r="D31" s="21"/>
      <c r="E31" s="20"/>
      <c r="F31" s="20"/>
    </row>
    <row r="32">
      <c r="B32" s="15"/>
      <c r="C32" s="20">
        <v>2.0</v>
      </c>
      <c r="D32" s="21"/>
      <c r="E32" s="20"/>
      <c r="F32" s="20"/>
    </row>
    <row r="33">
      <c r="B33" s="9"/>
      <c r="C33" s="20">
        <v>3.0</v>
      </c>
      <c r="D33" s="21"/>
      <c r="E33" s="20"/>
      <c r="F33" s="20"/>
    </row>
    <row r="34">
      <c r="B34" s="8" t="s">
        <v>76</v>
      </c>
      <c r="C34" s="20">
        <v>1.0</v>
      </c>
      <c r="D34" s="21"/>
      <c r="E34" s="20">
        <v>8.0</v>
      </c>
      <c r="F34" s="20"/>
    </row>
    <row r="35">
      <c r="B35" s="15"/>
      <c r="C35" s="20">
        <v>2.0</v>
      </c>
      <c r="D35" s="21"/>
      <c r="E35" s="20">
        <v>8.0</v>
      </c>
      <c r="F35" s="20"/>
    </row>
    <row r="36">
      <c r="B36" s="9"/>
      <c r="C36" s="20">
        <v>3.0</v>
      </c>
      <c r="D36" s="21"/>
      <c r="E36" s="20">
        <v>8.0</v>
      </c>
      <c r="F36" s="20"/>
    </row>
    <row r="37">
      <c r="B37" s="8" t="s">
        <v>77</v>
      </c>
      <c r="C37" s="20">
        <v>1.0</v>
      </c>
      <c r="D37" s="21"/>
      <c r="E37" s="20">
        <v>15.0</v>
      </c>
      <c r="F37" s="20"/>
    </row>
    <row r="38">
      <c r="B38" s="15"/>
      <c r="C38" s="20">
        <v>2.0</v>
      </c>
      <c r="D38" s="21"/>
      <c r="E38" s="20">
        <v>15.0</v>
      </c>
      <c r="F38" s="20"/>
    </row>
    <row r="39">
      <c r="B39" s="9"/>
      <c r="C39" s="20">
        <v>3.0</v>
      </c>
      <c r="D39" s="21"/>
      <c r="E39" s="20">
        <v>15.0</v>
      </c>
      <c r="F39" s="20"/>
    </row>
    <row r="41">
      <c r="B41" s="19" t="s">
        <v>39</v>
      </c>
      <c r="C41" s="7"/>
      <c r="D41" s="7"/>
      <c r="E41" s="7"/>
      <c r="F41" s="3"/>
    </row>
    <row r="42">
      <c r="B42" s="20" t="s">
        <v>2</v>
      </c>
      <c r="C42" s="20" t="s">
        <v>110</v>
      </c>
      <c r="D42" s="20" t="s">
        <v>16</v>
      </c>
      <c r="E42" s="20" t="s">
        <v>17</v>
      </c>
      <c r="F42" s="20" t="s">
        <v>111</v>
      </c>
    </row>
    <row r="43">
      <c r="B43" s="8" t="s">
        <v>51</v>
      </c>
      <c r="C43" s="20">
        <v>1.0</v>
      </c>
      <c r="D43" s="21"/>
      <c r="E43" s="20">
        <v>8.0</v>
      </c>
      <c r="F43" s="20"/>
    </row>
    <row r="44">
      <c r="B44" s="15"/>
      <c r="C44" s="20">
        <v>2.0</v>
      </c>
      <c r="D44" s="21"/>
      <c r="E44" s="20">
        <v>8.0</v>
      </c>
      <c r="F44" s="21"/>
    </row>
    <row r="45">
      <c r="B45" s="15"/>
      <c r="C45" s="20">
        <v>3.0</v>
      </c>
      <c r="D45" s="21"/>
      <c r="E45" s="20">
        <v>8.0</v>
      </c>
      <c r="F45" s="21"/>
    </row>
    <row r="46">
      <c r="B46" s="8" t="s">
        <v>25</v>
      </c>
      <c r="C46" s="20">
        <v>1.0</v>
      </c>
      <c r="D46" s="21"/>
      <c r="E46" s="20">
        <v>8.0</v>
      </c>
      <c r="F46" s="20"/>
    </row>
    <row r="47">
      <c r="B47" s="15"/>
      <c r="C47" s="20">
        <v>2.0</v>
      </c>
      <c r="D47" s="21"/>
      <c r="E47" s="20">
        <v>8.0</v>
      </c>
      <c r="F47" s="20"/>
    </row>
    <row r="48">
      <c r="B48" s="9"/>
      <c r="C48" s="20">
        <v>3.0</v>
      </c>
      <c r="D48" s="21"/>
      <c r="E48" s="20">
        <v>8.0</v>
      </c>
      <c r="F48" s="20"/>
    </row>
    <row r="49">
      <c r="B49" s="8" t="s">
        <v>138</v>
      </c>
      <c r="C49" s="20">
        <v>1.0</v>
      </c>
      <c r="D49" s="21"/>
      <c r="E49" s="20"/>
      <c r="F49" s="20"/>
    </row>
    <row r="50">
      <c r="B50" s="15"/>
      <c r="C50" s="20">
        <v>2.0</v>
      </c>
      <c r="D50" s="21"/>
      <c r="E50" s="20"/>
      <c r="F50" s="20"/>
    </row>
    <row r="51">
      <c r="B51" s="9"/>
      <c r="C51" s="20">
        <v>3.0</v>
      </c>
      <c r="D51" s="21"/>
      <c r="E51" s="20"/>
      <c r="F51" s="20"/>
    </row>
    <row r="52">
      <c r="B52" s="8" t="s">
        <v>118</v>
      </c>
      <c r="C52" s="20">
        <v>1.0</v>
      </c>
      <c r="D52" s="21"/>
      <c r="E52" s="20">
        <v>8.0</v>
      </c>
      <c r="F52" s="20"/>
    </row>
    <row r="53">
      <c r="B53" s="15"/>
      <c r="C53" s="20">
        <v>2.0</v>
      </c>
      <c r="D53" s="21"/>
      <c r="E53" s="20">
        <v>8.0</v>
      </c>
      <c r="F53" s="20"/>
    </row>
    <row r="54">
      <c r="B54" s="9"/>
      <c r="C54" s="20">
        <v>3.0</v>
      </c>
      <c r="D54" s="21"/>
      <c r="E54" s="20">
        <v>8.0</v>
      </c>
      <c r="F54" s="20"/>
    </row>
    <row r="55">
      <c r="B55" s="8" t="s">
        <v>128</v>
      </c>
      <c r="C55" s="20">
        <v>1.0</v>
      </c>
      <c r="D55" s="21"/>
      <c r="E55" s="20">
        <v>12.0</v>
      </c>
      <c r="F55" s="20"/>
    </row>
    <row r="56">
      <c r="B56" s="15"/>
      <c r="C56" s="20">
        <v>2.0</v>
      </c>
      <c r="D56" s="21"/>
      <c r="E56" s="20">
        <v>12.0</v>
      </c>
      <c r="F56" s="20"/>
    </row>
    <row r="57">
      <c r="B57" s="9"/>
      <c r="C57" s="20">
        <v>3.0</v>
      </c>
      <c r="D57" s="21"/>
      <c r="E57" s="20">
        <v>12.0</v>
      </c>
      <c r="F57" s="20"/>
    </row>
    <row r="60">
      <c r="B60" s="6" t="s">
        <v>139</v>
      </c>
    </row>
    <row r="62">
      <c r="B62" s="19" t="s">
        <v>45</v>
      </c>
      <c r="C62" s="7"/>
      <c r="D62" s="7"/>
      <c r="E62" s="7"/>
      <c r="F62" s="3"/>
    </row>
    <row r="63">
      <c r="B63" s="20" t="s">
        <v>2</v>
      </c>
      <c r="C63" s="20" t="s">
        <v>110</v>
      </c>
      <c r="D63" s="20" t="s">
        <v>16</v>
      </c>
      <c r="E63" s="20" t="s">
        <v>17</v>
      </c>
      <c r="F63" s="20" t="s">
        <v>111</v>
      </c>
    </row>
    <row r="64">
      <c r="B64" s="8" t="s">
        <v>51</v>
      </c>
      <c r="C64" s="20">
        <v>1.0</v>
      </c>
      <c r="D64" s="21"/>
      <c r="E64" s="20">
        <v>5.0</v>
      </c>
      <c r="F64" s="20"/>
    </row>
    <row r="65">
      <c r="B65" s="15"/>
      <c r="C65" s="20">
        <v>2.0</v>
      </c>
      <c r="D65" s="21"/>
      <c r="E65" s="20">
        <v>5.0</v>
      </c>
      <c r="F65" s="21"/>
    </row>
    <row r="66">
      <c r="B66" s="15"/>
      <c r="C66" s="20">
        <v>3.0</v>
      </c>
      <c r="D66" s="21"/>
      <c r="E66" s="20">
        <v>5.0</v>
      </c>
      <c r="F66" s="21"/>
    </row>
    <row r="67">
      <c r="B67" s="8" t="s">
        <v>25</v>
      </c>
      <c r="C67" s="20">
        <v>1.0</v>
      </c>
      <c r="D67" s="21"/>
      <c r="E67" s="20">
        <v>5.0</v>
      </c>
      <c r="F67" s="20"/>
    </row>
    <row r="68">
      <c r="B68" s="15"/>
      <c r="C68" s="20">
        <v>2.0</v>
      </c>
      <c r="D68" s="21"/>
      <c r="E68" s="20">
        <v>5.0</v>
      </c>
      <c r="F68" s="20"/>
    </row>
    <row r="69">
      <c r="B69" s="9"/>
      <c r="C69" s="20">
        <v>3.0</v>
      </c>
      <c r="D69" s="21"/>
      <c r="E69" s="20">
        <v>5.0</v>
      </c>
      <c r="F69" s="20"/>
    </row>
    <row r="70">
      <c r="B70" s="8" t="s">
        <v>114</v>
      </c>
      <c r="C70" s="20">
        <v>1.0</v>
      </c>
      <c r="D70" s="21"/>
      <c r="E70" s="20">
        <v>8.0</v>
      </c>
      <c r="F70" s="20"/>
    </row>
    <row r="71">
      <c r="B71" s="15"/>
      <c r="C71" s="20">
        <v>2.0</v>
      </c>
      <c r="D71" s="21"/>
      <c r="E71" s="20">
        <v>8.0</v>
      </c>
      <c r="F71" s="20"/>
    </row>
    <row r="72">
      <c r="B72" s="9"/>
      <c r="C72" s="20">
        <v>3.0</v>
      </c>
      <c r="D72" s="21"/>
      <c r="E72" s="20">
        <v>8.0</v>
      </c>
      <c r="F72" s="20"/>
    </row>
    <row r="73">
      <c r="B73" s="8" t="s">
        <v>116</v>
      </c>
      <c r="C73" s="20">
        <v>1.0</v>
      </c>
      <c r="D73" s="21"/>
      <c r="E73" s="20">
        <v>15.0</v>
      </c>
      <c r="F73" s="20"/>
    </row>
    <row r="74">
      <c r="B74" s="15"/>
      <c r="C74" s="20">
        <v>2.0</v>
      </c>
      <c r="D74" s="21"/>
      <c r="E74" s="20">
        <v>15.0</v>
      </c>
      <c r="F74" s="20"/>
    </row>
    <row r="75">
      <c r="B75" s="9"/>
      <c r="C75" s="20">
        <v>3.0</v>
      </c>
      <c r="D75" s="21"/>
      <c r="E75" s="20">
        <v>15.0</v>
      </c>
      <c r="F75" s="20"/>
    </row>
    <row r="76">
      <c r="B76" s="8" t="s">
        <v>128</v>
      </c>
      <c r="C76" s="20">
        <v>1.0</v>
      </c>
      <c r="D76" s="21"/>
      <c r="E76" s="20">
        <v>12.0</v>
      </c>
      <c r="F76" s="20"/>
    </row>
    <row r="77">
      <c r="B77" s="15"/>
      <c r="C77" s="20">
        <v>2.0</v>
      </c>
      <c r="D77" s="21"/>
      <c r="E77" s="20">
        <v>12.0</v>
      </c>
      <c r="F77" s="20"/>
    </row>
    <row r="78">
      <c r="B78" s="9"/>
      <c r="C78" s="20">
        <v>3.0</v>
      </c>
      <c r="D78" s="21"/>
      <c r="E78" s="20">
        <v>12.0</v>
      </c>
      <c r="F78" s="20"/>
    </row>
    <row r="80">
      <c r="B80" s="19" t="s">
        <v>50</v>
      </c>
      <c r="C80" s="7"/>
      <c r="D80" s="7"/>
      <c r="E80" s="7"/>
      <c r="F80" s="3"/>
    </row>
    <row r="81">
      <c r="B81" s="20" t="s">
        <v>2</v>
      </c>
      <c r="C81" s="20" t="s">
        <v>110</v>
      </c>
      <c r="D81" s="20" t="s">
        <v>16</v>
      </c>
      <c r="E81" s="20" t="s">
        <v>17</v>
      </c>
      <c r="F81" s="20" t="s">
        <v>111</v>
      </c>
    </row>
    <row r="82">
      <c r="B82" s="8" t="s">
        <v>31</v>
      </c>
      <c r="C82" s="20">
        <v>1.0</v>
      </c>
      <c r="D82" s="21"/>
      <c r="E82" s="20">
        <v>5.0</v>
      </c>
      <c r="F82" s="20"/>
    </row>
    <row r="83">
      <c r="B83" s="15"/>
      <c r="C83" s="20">
        <v>2.0</v>
      </c>
      <c r="D83" s="21"/>
      <c r="E83" s="20">
        <v>5.0</v>
      </c>
      <c r="F83" s="21"/>
    </row>
    <row r="84">
      <c r="B84" s="15"/>
      <c r="C84" s="20">
        <v>3.0</v>
      </c>
      <c r="D84" s="21"/>
      <c r="E84" s="20">
        <v>5.0</v>
      </c>
      <c r="F84" s="21"/>
    </row>
    <row r="85">
      <c r="B85" s="8" t="s">
        <v>117</v>
      </c>
      <c r="C85" s="20">
        <v>1.0</v>
      </c>
      <c r="D85" s="21"/>
      <c r="E85" s="20">
        <v>5.0</v>
      </c>
      <c r="F85" s="20"/>
    </row>
    <row r="86">
      <c r="B86" s="15"/>
      <c r="C86" s="20">
        <v>2.0</v>
      </c>
      <c r="D86" s="21"/>
      <c r="E86" s="20">
        <v>5.0</v>
      </c>
      <c r="F86" s="20"/>
    </row>
    <row r="87">
      <c r="B87" s="9"/>
      <c r="C87" s="20">
        <v>3.0</v>
      </c>
      <c r="D87" s="21"/>
      <c r="E87" s="20">
        <v>5.0</v>
      </c>
      <c r="F87" s="20"/>
    </row>
    <row r="88">
      <c r="B88" s="8" t="s">
        <v>137</v>
      </c>
      <c r="C88" s="20">
        <v>1.0</v>
      </c>
      <c r="D88" s="21"/>
      <c r="E88" s="20"/>
      <c r="F88" s="20"/>
    </row>
    <row r="89">
      <c r="B89" s="15"/>
      <c r="C89" s="20">
        <v>2.0</v>
      </c>
      <c r="D89" s="21"/>
      <c r="E89" s="20"/>
      <c r="F89" s="20"/>
    </row>
    <row r="90">
      <c r="B90" s="9"/>
      <c r="C90" s="20">
        <v>3.0</v>
      </c>
      <c r="D90" s="21"/>
      <c r="E90" s="20"/>
      <c r="F90" s="20"/>
    </row>
    <row r="91">
      <c r="B91" s="8" t="s">
        <v>76</v>
      </c>
      <c r="C91" s="20">
        <v>1.0</v>
      </c>
      <c r="D91" s="21"/>
      <c r="E91" s="20">
        <v>8.0</v>
      </c>
      <c r="F91" s="20"/>
    </row>
    <row r="92">
      <c r="B92" s="15"/>
      <c r="C92" s="20">
        <v>2.0</v>
      </c>
      <c r="D92" s="21"/>
      <c r="E92" s="20">
        <v>8.0</v>
      </c>
      <c r="F92" s="20"/>
    </row>
    <row r="93">
      <c r="B93" s="9"/>
      <c r="C93" s="20">
        <v>3.0</v>
      </c>
      <c r="D93" s="21"/>
      <c r="E93" s="20">
        <v>8.0</v>
      </c>
      <c r="F93" s="20"/>
    </row>
    <row r="94">
      <c r="B94" s="8" t="s">
        <v>77</v>
      </c>
      <c r="C94" s="20">
        <v>1.0</v>
      </c>
      <c r="D94" s="21"/>
      <c r="E94" s="20">
        <v>15.0</v>
      </c>
      <c r="F94" s="20"/>
    </row>
    <row r="95">
      <c r="B95" s="15"/>
      <c r="C95" s="20">
        <v>2.0</v>
      </c>
      <c r="D95" s="21"/>
      <c r="E95" s="20">
        <v>15.0</v>
      </c>
      <c r="F95" s="20"/>
    </row>
    <row r="96">
      <c r="B96" s="9"/>
      <c r="C96" s="20">
        <v>3.0</v>
      </c>
      <c r="D96" s="21"/>
      <c r="E96" s="20">
        <v>15.0</v>
      </c>
      <c r="F96" s="20"/>
    </row>
    <row r="98">
      <c r="B98" s="19" t="s">
        <v>57</v>
      </c>
      <c r="C98" s="7"/>
      <c r="D98" s="7"/>
      <c r="E98" s="7"/>
      <c r="F98" s="3"/>
    </row>
    <row r="99">
      <c r="B99" s="20" t="s">
        <v>2</v>
      </c>
      <c r="C99" s="20" t="s">
        <v>110</v>
      </c>
      <c r="D99" s="20" t="s">
        <v>16</v>
      </c>
      <c r="E99" s="20" t="s">
        <v>17</v>
      </c>
      <c r="F99" s="20" t="s">
        <v>111</v>
      </c>
    </row>
    <row r="100">
      <c r="B100" s="8" t="s">
        <v>51</v>
      </c>
      <c r="C100" s="20">
        <v>1.0</v>
      </c>
      <c r="D100" s="21"/>
      <c r="E100" s="20">
        <v>5.0</v>
      </c>
      <c r="F100" s="20"/>
    </row>
    <row r="101">
      <c r="B101" s="15"/>
      <c r="C101" s="20">
        <v>2.0</v>
      </c>
      <c r="D101" s="21"/>
      <c r="E101" s="20">
        <v>5.0</v>
      </c>
      <c r="F101" s="21"/>
    </row>
    <row r="102">
      <c r="B102" s="15"/>
      <c r="C102" s="20">
        <v>3.0</v>
      </c>
      <c r="D102" s="21"/>
      <c r="E102" s="20">
        <v>5.0</v>
      </c>
      <c r="F102" s="21"/>
    </row>
    <row r="103">
      <c r="B103" s="8" t="s">
        <v>25</v>
      </c>
      <c r="C103" s="20">
        <v>1.0</v>
      </c>
      <c r="D103" s="21"/>
      <c r="E103" s="20">
        <v>5.0</v>
      </c>
      <c r="F103" s="20"/>
    </row>
    <row r="104">
      <c r="B104" s="15"/>
      <c r="C104" s="20">
        <v>2.0</v>
      </c>
      <c r="D104" s="21"/>
      <c r="E104" s="20">
        <v>5.0</v>
      </c>
      <c r="F104" s="20"/>
    </row>
    <row r="105">
      <c r="B105" s="9"/>
      <c r="C105" s="20">
        <v>3.0</v>
      </c>
      <c r="D105" s="21"/>
      <c r="E105" s="20">
        <v>5.0</v>
      </c>
      <c r="F105" s="20"/>
    </row>
    <row r="106">
      <c r="B106" s="8" t="s">
        <v>138</v>
      </c>
      <c r="C106" s="20">
        <v>1.0</v>
      </c>
      <c r="D106" s="21"/>
      <c r="E106" s="20"/>
      <c r="F106" s="20"/>
    </row>
    <row r="107">
      <c r="B107" s="15"/>
      <c r="C107" s="20">
        <v>2.0</v>
      </c>
      <c r="D107" s="21"/>
      <c r="E107" s="20"/>
      <c r="F107" s="20"/>
    </row>
    <row r="108">
      <c r="B108" s="9"/>
      <c r="C108" s="20">
        <v>3.0</v>
      </c>
      <c r="D108" s="21"/>
      <c r="E108" s="20"/>
      <c r="F108" s="20"/>
    </row>
    <row r="109">
      <c r="B109" s="8" t="s">
        <v>118</v>
      </c>
      <c r="C109" s="20">
        <v>1.0</v>
      </c>
      <c r="D109" s="21"/>
      <c r="E109" s="20">
        <v>8.0</v>
      </c>
      <c r="F109" s="20"/>
    </row>
    <row r="110">
      <c r="B110" s="15"/>
      <c r="C110" s="20">
        <v>2.0</v>
      </c>
      <c r="D110" s="21"/>
      <c r="E110" s="20">
        <v>8.0</v>
      </c>
      <c r="F110" s="20"/>
    </row>
    <row r="111">
      <c r="B111" s="9"/>
      <c r="C111" s="20">
        <v>3.0</v>
      </c>
      <c r="D111" s="21"/>
      <c r="E111" s="20">
        <v>8.0</v>
      </c>
      <c r="F111" s="20"/>
    </row>
    <row r="112">
      <c r="B112" s="8" t="s">
        <v>128</v>
      </c>
      <c r="C112" s="20">
        <v>1.0</v>
      </c>
      <c r="D112" s="21"/>
      <c r="E112" s="20">
        <v>12.0</v>
      </c>
      <c r="F112" s="20"/>
    </row>
    <row r="113">
      <c r="B113" s="15"/>
      <c r="C113" s="20">
        <v>2.0</v>
      </c>
      <c r="D113" s="21"/>
      <c r="E113" s="20">
        <v>12.0</v>
      </c>
      <c r="F113" s="20"/>
    </row>
    <row r="114">
      <c r="B114" s="9"/>
      <c r="C114" s="20">
        <v>3.0</v>
      </c>
      <c r="D114" s="21"/>
      <c r="E114" s="20">
        <v>12.0</v>
      </c>
      <c r="F114" s="20"/>
    </row>
    <row r="117">
      <c r="B117" s="6" t="s">
        <v>140</v>
      </c>
    </row>
    <row r="119">
      <c r="B119" s="19" t="s">
        <v>61</v>
      </c>
      <c r="C119" s="7"/>
      <c r="D119" s="7"/>
      <c r="E119" s="7"/>
      <c r="F119" s="3"/>
    </row>
    <row r="120">
      <c r="B120" s="20" t="s">
        <v>2</v>
      </c>
      <c r="C120" s="20" t="s">
        <v>110</v>
      </c>
      <c r="D120" s="20" t="s">
        <v>16</v>
      </c>
      <c r="E120" s="20" t="s">
        <v>17</v>
      </c>
      <c r="F120" s="20" t="s">
        <v>111</v>
      </c>
    </row>
    <row r="121">
      <c r="B121" s="8" t="s">
        <v>51</v>
      </c>
      <c r="C121" s="20">
        <v>1.0</v>
      </c>
      <c r="D121" s="21"/>
      <c r="E121" s="20">
        <v>8.0</v>
      </c>
      <c r="F121" s="20"/>
    </row>
    <row r="122">
      <c r="B122" s="15"/>
      <c r="C122" s="20">
        <v>2.0</v>
      </c>
      <c r="D122" s="21"/>
      <c r="E122" s="20">
        <v>5.0</v>
      </c>
      <c r="F122" s="21"/>
    </row>
    <row r="123">
      <c r="B123" s="15"/>
      <c r="C123" s="20">
        <v>3.0</v>
      </c>
      <c r="D123" s="21"/>
      <c r="E123" s="20" t="s">
        <v>141</v>
      </c>
      <c r="F123" s="21"/>
    </row>
    <row r="124">
      <c r="B124" s="8" t="s">
        <v>25</v>
      </c>
      <c r="C124" s="20">
        <v>1.0</v>
      </c>
      <c r="D124" s="21"/>
      <c r="E124" s="20">
        <v>8.0</v>
      </c>
      <c r="F124" s="20"/>
    </row>
    <row r="125">
      <c r="B125" s="15"/>
      <c r="C125" s="20">
        <v>2.0</v>
      </c>
      <c r="D125" s="21"/>
      <c r="E125" s="20">
        <v>5.0</v>
      </c>
      <c r="F125" s="20"/>
    </row>
    <row r="126">
      <c r="B126" s="9"/>
      <c r="C126" s="20">
        <v>3.0</v>
      </c>
      <c r="D126" s="21"/>
      <c r="E126" s="20" t="s">
        <v>141</v>
      </c>
      <c r="F126" s="20"/>
    </row>
    <row r="127">
      <c r="B127" s="8" t="s">
        <v>114</v>
      </c>
      <c r="C127" s="20">
        <v>1.0</v>
      </c>
      <c r="D127" s="21"/>
      <c r="E127" s="20">
        <v>8.0</v>
      </c>
      <c r="F127" s="20"/>
    </row>
    <row r="128">
      <c r="B128" s="15"/>
      <c r="C128" s="20">
        <v>2.0</v>
      </c>
      <c r="D128" s="21"/>
      <c r="E128" s="20">
        <v>8.0</v>
      </c>
      <c r="F128" s="20"/>
    </row>
    <row r="129">
      <c r="B129" s="9"/>
      <c r="C129" s="20">
        <v>3.0</v>
      </c>
      <c r="D129" s="21"/>
      <c r="E129" s="20">
        <v>8.0</v>
      </c>
      <c r="F129" s="20"/>
    </row>
    <row r="130">
      <c r="B130" s="8" t="s">
        <v>116</v>
      </c>
      <c r="C130" s="20">
        <v>1.0</v>
      </c>
      <c r="D130" s="21"/>
      <c r="E130" s="20">
        <v>15.0</v>
      </c>
      <c r="F130" s="20"/>
    </row>
    <row r="131">
      <c r="B131" s="15"/>
      <c r="C131" s="20">
        <v>2.0</v>
      </c>
      <c r="D131" s="21"/>
      <c r="E131" s="20">
        <v>15.0</v>
      </c>
      <c r="F131" s="20"/>
    </row>
    <row r="132">
      <c r="B132" s="9"/>
      <c r="C132" s="20">
        <v>3.0</v>
      </c>
      <c r="D132" s="21"/>
      <c r="E132" s="20">
        <v>15.0</v>
      </c>
      <c r="F132" s="20"/>
    </row>
    <row r="133">
      <c r="B133" s="8" t="s">
        <v>128</v>
      </c>
      <c r="C133" s="20">
        <v>1.0</v>
      </c>
      <c r="D133" s="21"/>
      <c r="E133" s="20">
        <v>12.0</v>
      </c>
      <c r="F133" s="20"/>
    </row>
    <row r="134">
      <c r="B134" s="15"/>
      <c r="C134" s="20">
        <v>2.0</v>
      </c>
      <c r="D134" s="21"/>
      <c r="E134" s="20">
        <v>12.0</v>
      </c>
      <c r="F134" s="20"/>
    </row>
    <row r="135">
      <c r="B135" s="9"/>
      <c r="C135" s="20">
        <v>3.0</v>
      </c>
      <c r="D135" s="21"/>
      <c r="E135" s="20">
        <v>12.0</v>
      </c>
      <c r="F135" s="20"/>
    </row>
    <row r="137">
      <c r="B137" s="19" t="s">
        <v>63</v>
      </c>
      <c r="C137" s="7"/>
      <c r="D137" s="7"/>
      <c r="E137" s="7"/>
      <c r="F137" s="3"/>
    </row>
    <row r="138">
      <c r="B138" s="20" t="s">
        <v>2</v>
      </c>
      <c r="C138" s="20" t="s">
        <v>110</v>
      </c>
      <c r="D138" s="20" t="s">
        <v>16</v>
      </c>
      <c r="E138" s="20" t="s">
        <v>17</v>
      </c>
      <c r="F138" s="20" t="s">
        <v>111</v>
      </c>
    </row>
    <row r="139">
      <c r="B139" s="8" t="s">
        <v>31</v>
      </c>
      <c r="C139" s="20">
        <v>1.0</v>
      </c>
      <c r="D139" s="21"/>
      <c r="E139" s="20">
        <v>8.0</v>
      </c>
      <c r="F139" s="20"/>
    </row>
    <row r="140">
      <c r="B140" s="15"/>
      <c r="C140" s="20">
        <v>2.0</v>
      </c>
      <c r="D140" s="21"/>
      <c r="E140" s="20">
        <v>5.0</v>
      </c>
      <c r="F140" s="21"/>
    </row>
    <row r="141">
      <c r="B141" s="15"/>
      <c r="C141" s="20">
        <v>3.0</v>
      </c>
      <c r="D141" s="21"/>
      <c r="E141" s="20" t="s">
        <v>141</v>
      </c>
      <c r="F141" s="21"/>
    </row>
    <row r="142">
      <c r="B142" s="8" t="s">
        <v>117</v>
      </c>
      <c r="C142" s="20">
        <v>1.0</v>
      </c>
      <c r="D142" s="21"/>
      <c r="E142" s="20">
        <v>8.0</v>
      </c>
      <c r="F142" s="20"/>
    </row>
    <row r="143">
      <c r="B143" s="15"/>
      <c r="C143" s="20">
        <v>2.0</v>
      </c>
      <c r="D143" s="21"/>
      <c r="E143" s="20">
        <v>5.0</v>
      </c>
      <c r="F143" s="20"/>
    </row>
    <row r="144">
      <c r="B144" s="9"/>
      <c r="C144" s="20">
        <v>3.0</v>
      </c>
      <c r="D144" s="21"/>
      <c r="E144" s="20" t="s">
        <v>141</v>
      </c>
      <c r="F144" s="20"/>
    </row>
    <row r="145">
      <c r="B145" s="8" t="s">
        <v>137</v>
      </c>
      <c r="C145" s="20">
        <v>1.0</v>
      </c>
      <c r="D145" s="21"/>
      <c r="E145" s="20"/>
      <c r="F145" s="20"/>
    </row>
    <row r="146">
      <c r="B146" s="15"/>
      <c r="C146" s="20">
        <v>2.0</v>
      </c>
      <c r="D146" s="21"/>
      <c r="E146" s="20"/>
      <c r="F146" s="20"/>
    </row>
    <row r="147">
      <c r="B147" s="9"/>
      <c r="C147" s="20">
        <v>3.0</v>
      </c>
      <c r="D147" s="21"/>
      <c r="E147" s="20"/>
      <c r="F147" s="20"/>
    </row>
    <row r="148">
      <c r="B148" s="8" t="s">
        <v>76</v>
      </c>
      <c r="C148" s="20">
        <v>1.0</v>
      </c>
      <c r="D148" s="21"/>
      <c r="E148" s="20">
        <v>8.0</v>
      </c>
      <c r="F148" s="20"/>
    </row>
    <row r="149">
      <c r="B149" s="15"/>
      <c r="C149" s="20">
        <v>2.0</v>
      </c>
      <c r="D149" s="21"/>
      <c r="E149" s="20">
        <v>8.0</v>
      </c>
      <c r="F149" s="20"/>
    </row>
    <row r="150">
      <c r="B150" s="9"/>
      <c r="C150" s="20">
        <v>3.0</v>
      </c>
      <c r="D150" s="21"/>
      <c r="E150" s="20">
        <v>8.0</v>
      </c>
      <c r="F150" s="20"/>
    </row>
    <row r="151">
      <c r="B151" s="8" t="s">
        <v>77</v>
      </c>
      <c r="C151" s="20">
        <v>1.0</v>
      </c>
      <c r="D151" s="21"/>
      <c r="E151" s="20">
        <v>15.0</v>
      </c>
      <c r="F151" s="20"/>
    </row>
    <row r="152">
      <c r="B152" s="15"/>
      <c r="C152" s="20">
        <v>2.0</v>
      </c>
      <c r="D152" s="21"/>
      <c r="E152" s="20">
        <v>15.0</v>
      </c>
      <c r="F152" s="20"/>
    </row>
    <row r="153">
      <c r="B153" s="9"/>
      <c r="C153" s="20">
        <v>3.0</v>
      </c>
      <c r="D153" s="21"/>
      <c r="E153" s="20">
        <v>15.0</v>
      </c>
      <c r="F153" s="20"/>
    </row>
    <row r="155">
      <c r="B155" s="19" t="s">
        <v>65</v>
      </c>
      <c r="C155" s="7"/>
      <c r="D155" s="7"/>
      <c r="E155" s="7"/>
      <c r="F155" s="3"/>
    </row>
    <row r="156">
      <c r="B156" s="20" t="s">
        <v>2</v>
      </c>
      <c r="C156" s="20" t="s">
        <v>110</v>
      </c>
      <c r="D156" s="20" t="s">
        <v>16</v>
      </c>
      <c r="E156" s="20" t="s">
        <v>17</v>
      </c>
      <c r="F156" s="20" t="s">
        <v>111</v>
      </c>
    </row>
    <row r="157">
      <c r="B157" s="8" t="s">
        <v>51</v>
      </c>
      <c r="C157" s="20">
        <v>1.0</v>
      </c>
      <c r="D157" s="21"/>
      <c r="E157" s="20">
        <v>8.0</v>
      </c>
      <c r="F157" s="20"/>
    </row>
    <row r="158">
      <c r="B158" s="15"/>
      <c r="C158" s="20">
        <v>2.0</v>
      </c>
      <c r="D158" s="21"/>
      <c r="E158" s="20">
        <v>5.0</v>
      </c>
      <c r="F158" s="21"/>
    </row>
    <row r="159">
      <c r="B159" s="15"/>
      <c r="C159" s="20">
        <v>3.0</v>
      </c>
      <c r="D159" s="21"/>
      <c r="E159" s="20" t="s">
        <v>141</v>
      </c>
      <c r="F159" s="21"/>
    </row>
    <row r="160">
      <c r="B160" s="8" t="s">
        <v>25</v>
      </c>
      <c r="C160" s="20">
        <v>1.0</v>
      </c>
      <c r="D160" s="21"/>
      <c r="E160" s="20">
        <v>8.0</v>
      </c>
      <c r="F160" s="20"/>
    </row>
    <row r="161">
      <c r="B161" s="15"/>
      <c r="C161" s="20">
        <v>2.0</v>
      </c>
      <c r="D161" s="21"/>
      <c r="E161" s="20">
        <v>5.0</v>
      </c>
      <c r="F161" s="20"/>
    </row>
    <row r="162">
      <c r="B162" s="9"/>
      <c r="C162" s="20">
        <v>3.0</v>
      </c>
      <c r="D162" s="21"/>
      <c r="E162" s="20" t="s">
        <v>141</v>
      </c>
      <c r="F162" s="20"/>
    </row>
    <row r="163">
      <c r="B163" s="8" t="s">
        <v>138</v>
      </c>
      <c r="C163" s="20">
        <v>1.0</v>
      </c>
      <c r="D163" s="21"/>
      <c r="E163" s="20"/>
      <c r="F163" s="20"/>
    </row>
    <row r="164">
      <c r="B164" s="15"/>
      <c r="C164" s="20">
        <v>2.0</v>
      </c>
      <c r="D164" s="21"/>
      <c r="E164" s="20"/>
      <c r="F164" s="20"/>
    </row>
    <row r="165">
      <c r="B165" s="9"/>
      <c r="C165" s="20">
        <v>3.0</v>
      </c>
      <c r="D165" s="21"/>
      <c r="E165" s="20"/>
      <c r="F165" s="20"/>
    </row>
    <row r="166">
      <c r="B166" s="8" t="s">
        <v>118</v>
      </c>
      <c r="C166" s="20">
        <v>1.0</v>
      </c>
      <c r="D166" s="21"/>
      <c r="E166" s="20">
        <v>8.0</v>
      </c>
      <c r="F166" s="20"/>
    </row>
    <row r="167">
      <c r="B167" s="15"/>
      <c r="C167" s="20">
        <v>2.0</v>
      </c>
      <c r="D167" s="21"/>
      <c r="E167" s="20">
        <v>8.0</v>
      </c>
      <c r="F167" s="20"/>
    </row>
    <row r="168">
      <c r="B168" s="9"/>
      <c r="C168" s="20">
        <v>3.0</v>
      </c>
      <c r="D168" s="21"/>
      <c r="E168" s="20">
        <v>8.0</v>
      </c>
      <c r="F168" s="20"/>
    </row>
    <row r="169">
      <c r="B169" s="8" t="s">
        <v>128</v>
      </c>
      <c r="C169" s="20">
        <v>1.0</v>
      </c>
      <c r="D169" s="21"/>
      <c r="E169" s="20">
        <v>12.0</v>
      </c>
      <c r="F169" s="20"/>
    </row>
    <row r="170">
      <c r="B170" s="15"/>
      <c r="C170" s="20">
        <v>2.0</v>
      </c>
      <c r="D170" s="21"/>
      <c r="E170" s="20">
        <v>12.0</v>
      </c>
      <c r="F170" s="20"/>
    </row>
    <row r="171">
      <c r="B171" s="9"/>
      <c r="C171" s="20">
        <v>3.0</v>
      </c>
      <c r="D171" s="21"/>
      <c r="E171" s="20">
        <v>12.0</v>
      </c>
      <c r="F171" s="20"/>
    </row>
    <row r="174">
      <c r="B174" s="6" t="s">
        <v>142</v>
      </c>
    </row>
    <row r="176">
      <c r="B176" s="19" t="s">
        <v>67</v>
      </c>
      <c r="C176" s="7"/>
      <c r="D176" s="7"/>
      <c r="E176" s="7"/>
      <c r="F176" s="3"/>
    </row>
    <row r="177">
      <c r="B177" s="20" t="s">
        <v>2</v>
      </c>
      <c r="C177" s="20" t="s">
        <v>110</v>
      </c>
      <c r="D177" s="20" t="s">
        <v>16</v>
      </c>
      <c r="E177" s="20" t="s">
        <v>17</v>
      </c>
      <c r="F177" s="20" t="s">
        <v>111</v>
      </c>
    </row>
    <row r="178">
      <c r="B178" s="8" t="s">
        <v>51</v>
      </c>
      <c r="C178" s="20">
        <v>1.0</v>
      </c>
      <c r="D178" s="21"/>
      <c r="E178" s="20">
        <v>8.0</v>
      </c>
      <c r="F178" s="20"/>
    </row>
    <row r="179">
      <c r="B179" s="15"/>
      <c r="C179" s="20">
        <v>2.0</v>
      </c>
      <c r="D179" s="21"/>
      <c r="E179" s="20">
        <v>8.0</v>
      </c>
      <c r="F179" s="21"/>
    </row>
    <row r="180">
      <c r="B180" s="15"/>
      <c r="C180" s="20">
        <v>3.0</v>
      </c>
      <c r="D180" s="21"/>
      <c r="E180" s="20">
        <v>8.0</v>
      </c>
      <c r="F180" s="21"/>
    </row>
    <row r="181">
      <c r="B181" s="8" t="s">
        <v>25</v>
      </c>
      <c r="C181" s="20">
        <v>1.0</v>
      </c>
      <c r="D181" s="21"/>
      <c r="E181" s="20">
        <v>8.0</v>
      </c>
      <c r="F181" s="20"/>
    </row>
    <row r="182">
      <c r="B182" s="15"/>
      <c r="C182" s="20">
        <v>2.0</v>
      </c>
      <c r="D182" s="21"/>
      <c r="E182" s="20">
        <v>8.0</v>
      </c>
      <c r="F182" s="20"/>
    </row>
    <row r="183">
      <c r="B183" s="9"/>
      <c r="C183" s="20">
        <v>3.0</v>
      </c>
      <c r="D183" s="21"/>
      <c r="E183" s="20">
        <v>8.0</v>
      </c>
      <c r="F183" s="20"/>
    </row>
    <row r="184">
      <c r="B184" s="8" t="s">
        <v>114</v>
      </c>
      <c r="C184" s="20">
        <v>1.0</v>
      </c>
      <c r="D184" s="21"/>
      <c r="E184" s="20">
        <v>8.0</v>
      </c>
      <c r="F184" s="20"/>
    </row>
    <row r="185">
      <c r="B185" s="15"/>
      <c r="C185" s="20">
        <v>2.0</v>
      </c>
      <c r="D185" s="21"/>
      <c r="E185" s="20">
        <v>8.0</v>
      </c>
      <c r="F185" s="20"/>
    </row>
    <row r="186">
      <c r="B186" s="9"/>
      <c r="C186" s="20">
        <v>3.0</v>
      </c>
      <c r="D186" s="21"/>
      <c r="E186" s="20">
        <v>8.0</v>
      </c>
      <c r="F186" s="20"/>
    </row>
    <row r="187">
      <c r="B187" s="8" t="s">
        <v>116</v>
      </c>
      <c r="C187" s="20">
        <v>1.0</v>
      </c>
      <c r="D187" s="21"/>
      <c r="E187" s="20">
        <v>15.0</v>
      </c>
      <c r="F187" s="20"/>
    </row>
    <row r="188">
      <c r="B188" s="15"/>
      <c r="C188" s="20">
        <v>2.0</v>
      </c>
      <c r="D188" s="21"/>
      <c r="E188" s="20">
        <v>15.0</v>
      </c>
      <c r="F188" s="20"/>
    </row>
    <row r="189">
      <c r="B189" s="9"/>
      <c r="C189" s="20">
        <v>3.0</v>
      </c>
      <c r="D189" s="21"/>
      <c r="E189" s="20">
        <v>15.0</v>
      </c>
      <c r="F189" s="20"/>
    </row>
    <row r="190">
      <c r="B190" s="8" t="s">
        <v>128</v>
      </c>
      <c r="C190" s="20">
        <v>1.0</v>
      </c>
      <c r="D190" s="21"/>
      <c r="E190" s="20">
        <v>12.0</v>
      </c>
      <c r="F190" s="20"/>
    </row>
    <row r="191">
      <c r="B191" s="15"/>
      <c r="C191" s="20">
        <v>2.0</v>
      </c>
      <c r="D191" s="21"/>
      <c r="E191" s="20">
        <v>12.0</v>
      </c>
      <c r="F191" s="20"/>
    </row>
    <row r="192">
      <c r="B192" s="9"/>
      <c r="C192" s="20">
        <v>3.0</v>
      </c>
      <c r="D192" s="21"/>
      <c r="E192" s="20">
        <v>12.0</v>
      </c>
      <c r="F192" s="20"/>
    </row>
    <row r="194">
      <c r="B194" s="19" t="s">
        <v>69</v>
      </c>
      <c r="C194" s="7"/>
      <c r="D194" s="7"/>
      <c r="E194" s="7"/>
      <c r="F194" s="3"/>
    </row>
    <row r="195">
      <c r="B195" s="20" t="s">
        <v>2</v>
      </c>
      <c r="C195" s="20" t="s">
        <v>110</v>
      </c>
      <c r="D195" s="20" t="s">
        <v>16</v>
      </c>
      <c r="E195" s="20" t="s">
        <v>17</v>
      </c>
      <c r="F195" s="20" t="s">
        <v>111</v>
      </c>
    </row>
    <row r="196">
      <c r="B196" s="8" t="s">
        <v>31</v>
      </c>
      <c r="C196" s="20">
        <v>1.0</v>
      </c>
      <c r="D196" s="21"/>
      <c r="E196" s="20">
        <v>8.0</v>
      </c>
      <c r="F196" s="20"/>
    </row>
    <row r="197">
      <c r="B197" s="15"/>
      <c r="C197" s="20">
        <v>2.0</v>
      </c>
      <c r="D197" s="21"/>
      <c r="E197" s="20">
        <v>8.0</v>
      </c>
      <c r="F197" s="21"/>
    </row>
    <row r="198">
      <c r="B198" s="15"/>
      <c r="C198" s="20">
        <v>3.0</v>
      </c>
      <c r="D198" s="21"/>
      <c r="E198" s="20">
        <v>8.0</v>
      </c>
      <c r="F198" s="21"/>
    </row>
    <row r="199">
      <c r="B199" s="8" t="s">
        <v>117</v>
      </c>
      <c r="C199" s="20">
        <v>1.0</v>
      </c>
      <c r="D199" s="21"/>
      <c r="E199" s="20">
        <v>8.0</v>
      </c>
      <c r="F199" s="20"/>
    </row>
    <row r="200">
      <c r="B200" s="15"/>
      <c r="C200" s="20">
        <v>2.0</v>
      </c>
      <c r="D200" s="21"/>
      <c r="E200" s="20">
        <v>8.0</v>
      </c>
      <c r="F200" s="20"/>
    </row>
    <row r="201">
      <c r="B201" s="9"/>
      <c r="C201" s="20">
        <v>3.0</v>
      </c>
      <c r="D201" s="21"/>
      <c r="E201" s="20">
        <v>8.0</v>
      </c>
      <c r="F201" s="20"/>
    </row>
    <row r="202">
      <c r="B202" s="8" t="s">
        <v>137</v>
      </c>
      <c r="C202" s="20">
        <v>1.0</v>
      </c>
      <c r="D202" s="21"/>
      <c r="E202" s="20"/>
      <c r="F202" s="20"/>
    </row>
    <row r="203">
      <c r="B203" s="15"/>
      <c r="C203" s="20">
        <v>2.0</v>
      </c>
      <c r="D203" s="21"/>
      <c r="E203" s="20"/>
      <c r="F203" s="20"/>
    </row>
    <row r="204">
      <c r="B204" s="9"/>
      <c r="C204" s="20">
        <v>3.0</v>
      </c>
      <c r="D204" s="21"/>
      <c r="E204" s="20"/>
      <c r="F204" s="20"/>
    </row>
    <row r="205">
      <c r="B205" s="8" t="s">
        <v>76</v>
      </c>
      <c r="C205" s="20">
        <v>1.0</v>
      </c>
      <c r="D205" s="21"/>
      <c r="E205" s="20">
        <v>8.0</v>
      </c>
      <c r="F205" s="20"/>
    </row>
    <row r="206">
      <c r="B206" s="15"/>
      <c r="C206" s="20">
        <v>2.0</v>
      </c>
      <c r="D206" s="21"/>
      <c r="E206" s="20">
        <v>8.0</v>
      </c>
      <c r="F206" s="20"/>
    </row>
    <row r="207">
      <c r="B207" s="9"/>
      <c r="C207" s="20">
        <v>3.0</v>
      </c>
      <c r="D207" s="21"/>
      <c r="E207" s="20">
        <v>8.0</v>
      </c>
      <c r="F207" s="20"/>
    </row>
    <row r="208">
      <c r="B208" s="8" t="s">
        <v>77</v>
      </c>
      <c r="C208" s="20">
        <v>1.0</v>
      </c>
      <c r="D208" s="21"/>
      <c r="E208" s="20">
        <v>15.0</v>
      </c>
      <c r="F208" s="20"/>
    </row>
    <row r="209">
      <c r="B209" s="15"/>
      <c r="C209" s="20">
        <v>2.0</v>
      </c>
      <c r="D209" s="21"/>
      <c r="E209" s="20">
        <v>15.0</v>
      </c>
      <c r="F209" s="20"/>
    </row>
    <row r="210">
      <c r="B210" s="9"/>
      <c r="C210" s="20">
        <v>3.0</v>
      </c>
      <c r="D210" s="21"/>
      <c r="E210" s="20">
        <v>15.0</v>
      </c>
      <c r="F210" s="20"/>
    </row>
    <row r="212">
      <c r="B212" s="19" t="s">
        <v>71</v>
      </c>
      <c r="C212" s="7"/>
      <c r="D212" s="7"/>
      <c r="E212" s="7"/>
      <c r="F212" s="3"/>
    </row>
    <row r="213">
      <c r="B213" s="20" t="s">
        <v>2</v>
      </c>
      <c r="C213" s="20" t="s">
        <v>110</v>
      </c>
      <c r="D213" s="20" t="s">
        <v>16</v>
      </c>
      <c r="E213" s="20" t="s">
        <v>17</v>
      </c>
      <c r="F213" s="20" t="s">
        <v>111</v>
      </c>
    </row>
    <row r="214">
      <c r="B214" s="8" t="s">
        <v>51</v>
      </c>
      <c r="C214" s="20">
        <v>1.0</v>
      </c>
      <c r="D214" s="21"/>
      <c r="E214" s="20">
        <v>8.0</v>
      </c>
      <c r="F214" s="20"/>
    </row>
    <row r="215">
      <c r="B215" s="15"/>
      <c r="C215" s="20">
        <v>2.0</v>
      </c>
      <c r="D215" s="21"/>
      <c r="E215" s="20">
        <v>8.0</v>
      </c>
      <c r="F215" s="21"/>
    </row>
    <row r="216">
      <c r="B216" s="15"/>
      <c r="C216" s="20">
        <v>3.0</v>
      </c>
      <c r="D216" s="21"/>
      <c r="E216" s="20">
        <v>8.0</v>
      </c>
      <c r="F216" s="21"/>
    </row>
    <row r="217">
      <c r="B217" s="8" t="s">
        <v>25</v>
      </c>
      <c r="C217" s="20">
        <v>1.0</v>
      </c>
      <c r="D217" s="21"/>
      <c r="E217" s="20">
        <v>8.0</v>
      </c>
      <c r="F217" s="20"/>
    </row>
    <row r="218">
      <c r="B218" s="15"/>
      <c r="C218" s="20">
        <v>2.0</v>
      </c>
      <c r="D218" s="21"/>
      <c r="E218" s="20">
        <v>8.0</v>
      </c>
      <c r="F218" s="20"/>
    </row>
    <row r="219">
      <c r="B219" s="9"/>
      <c r="C219" s="20">
        <v>3.0</v>
      </c>
      <c r="D219" s="21"/>
      <c r="E219" s="20">
        <v>8.0</v>
      </c>
      <c r="F219" s="20"/>
    </row>
    <row r="220">
      <c r="B220" s="8" t="s">
        <v>138</v>
      </c>
      <c r="C220" s="20">
        <v>1.0</v>
      </c>
      <c r="D220" s="21"/>
      <c r="E220" s="20"/>
      <c r="F220" s="20"/>
    </row>
    <row r="221">
      <c r="B221" s="15"/>
      <c r="C221" s="20">
        <v>2.0</v>
      </c>
      <c r="D221" s="21"/>
      <c r="E221" s="20"/>
      <c r="F221" s="20"/>
    </row>
    <row r="222">
      <c r="B222" s="9"/>
      <c r="C222" s="20">
        <v>3.0</v>
      </c>
      <c r="D222" s="21"/>
      <c r="E222" s="20"/>
      <c r="F222" s="20"/>
    </row>
    <row r="223">
      <c r="B223" s="8" t="s">
        <v>118</v>
      </c>
      <c r="C223" s="20">
        <v>1.0</v>
      </c>
      <c r="D223" s="21"/>
      <c r="E223" s="20">
        <v>8.0</v>
      </c>
      <c r="F223" s="20"/>
    </row>
    <row r="224">
      <c r="B224" s="15"/>
      <c r="C224" s="20">
        <v>2.0</v>
      </c>
      <c r="D224" s="21"/>
      <c r="E224" s="20">
        <v>8.0</v>
      </c>
      <c r="F224" s="20"/>
    </row>
    <row r="225">
      <c r="B225" s="9"/>
      <c r="C225" s="20">
        <v>3.0</v>
      </c>
      <c r="D225" s="21"/>
      <c r="E225" s="20">
        <v>8.0</v>
      </c>
      <c r="F225" s="20"/>
    </row>
    <row r="226">
      <c r="B226" s="8" t="s">
        <v>128</v>
      </c>
      <c r="C226" s="20">
        <v>1.0</v>
      </c>
      <c r="D226" s="21"/>
      <c r="E226" s="20">
        <v>12.0</v>
      </c>
      <c r="F226" s="20"/>
    </row>
    <row r="227">
      <c r="B227" s="15"/>
      <c r="C227" s="20">
        <v>2.0</v>
      </c>
      <c r="D227" s="21"/>
      <c r="E227" s="20">
        <v>12.0</v>
      </c>
      <c r="F227" s="20"/>
    </row>
    <row r="228">
      <c r="B228" s="9"/>
      <c r="C228" s="20">
        <v>3.0</v>
      </c>
      <c r="D228" s="21"/>
      <c r="E228" s="20">
        <v>12.0</v>
      </c>
      <c r="F228" s="20"/>
    </row>
    <row r="231">
      <c r="B231" s="6" t="s">
        <v>143</v>
      </c>
    </row>
    <row r="233">
      <c r="B233" s="19" t="s">
        <v>83</v>
      </c>
      <c r="C233" s="7"/>
      <c r="D233" s="7"/>
      <c r="E233" s="7"/>
      <c r="F233" s="3"/>
    </row>
    <row r="234">
      <c r="B234" s="20" t="s">
        <v>2</v>
      </c>
      <c r="C234" s="20" t="s">
        <v>110</v>
      </c>
      <c r="D234" s="20" t="s">
        <v>16</v>
      </c>
      <c r="E234" s="20" t="s">
        <v>17</v>
      </c>
      <c r="F234" s="20" t="s">
        <v>111</v>
      </c>
    </row>
    <row r="235">
      <c r="B235" s="8" t="s">
        <v>51</v>
      </c>
      <c r="C235" s="20">
        <v>1.0</v>
      </c>
      <c r="D235" s="21"/>
      <c r="E235" s="20">
        <v>8.0</v>
      </c>
      <c r="F235" s="20"/>
    </row>
    <row r="236">
      <c r="B236" s="15"/>
      <c r="C236" s="20">
        <v>2.0</v>
      </c>
      <c r="D236" s="21"/>
      <c r="E236" s="20">
        <v>8.0</v>
      </c>
      <c r="F236" s="21"/>
    </row>
    <row r="237">
      <c r="B237" s="15"/>
      <c r="C237" s="20">
        <v>3.0</v>
      </c>
      <c r="D237" s="21"/>
      <c r="E237" s="20">
        <v>8.0</v>
      </c>
      <c r="F237" s="21"/>
    </row>
    <row r="238">
      <c r="B238" s="8" t="s">
        <v>25</v>
      </c>
      <c r="C238" s="20">
        <v>1.0</v>
      </c>
      <c r="D238" s="21"/>
      <c r="E238" s="20">
        <v>8.0</v>
      </c>
      <c r="F238" s="20"/>
    </row>
    <row r="239">
      <c r="B239" s="15"/>
      <c r="C239" s="20">
        <v>2.0</v>
      </c>
      <c r="D239" s="21"/>
      <c r="E239" s="20">
        <v>8.0</v>
      </c>
      <c r="F239" s="20"/>
    </row>
    <row r="240">
      <c r="B240" s="9"/>
      <c r="C240" s="20">
        <v>3.0</v>
      </c>
      <c r="D240" s="21"/>
      <c r="E240" s="20">
        <v>8.0</v>
      </c>
      <c r="F240" s="20"/>
    </row>
    <row r="241">
      <c r="B241" s="8" t="s">
        <v>114</v>
      </c>
      <c r="C241" s="20">
        <v>1.0</v>
      </c>
      <c r="D241" s="21"/>
      <c r="E241" s="20">
        <v>8.0</v>
      </c>
      <c r="F241" s="20"/>
    </row>
    <row r="242">
      <c r="B242" s="15"/>
      <c r="C242" s="20">
        <v>2.0</v>
      </c>
      <c r="D242" s="21"/>
      <c r="E242" s="20">
        <v>8.0</v>
      </c>
      <c r="F242" s="20"/>
    </row>
    <row r="243">
      <c r="B243" s="9"/>
      <c r="C243" s="20">
        <v>3.0</v>
      </c>
      <c r="D243" s="21"/>
      <c r="E243" s="20">
        <v>8.0</v>
      </c>
      <c r="F243" s="20"/>
    </row>
    <row r="244">
      <c r="B244" s="8" t="s">
        <v>116</v>
      </c>
      <c r="C244" s="20">
        <v>1.0</v>
      </c>
      <c r="D244" s="21"/>
      <c r="E244" s="20">
        <v>15.0</v>
      </c>
      <c r="F244" s="20"/>
    </row>
    <row r="245">
      <c r="B245" s="15"/>
      <c r="C245" s="20">
        <v>2.0</v>
      </c>
      <c r="D245" s="21"/>
      <c r="E245" s="20">
        <v>15.0</v>
      </c>
      <c r="F245" s="20"/>
    </row>
    <row r="246">
      <c r="B246" s="9"/>
      <c r="C246" s="20">
        <v>3.0</v>
      </c>
      <c r="D246" s="21"/>
      <c r="E246" s="20">
        <v>15.0</v>
      </c>
      <c r="F246" s="20"/>
    </row>
    <row r="247">
      <c r="B247" s="8" t="s">
        <v>128</v>
      </c>
      <c r="C247" s="20">
        <v>1.0</v>
      </c>
      <c r="D247" s="21"/>
      <c r="E247" s="20">
        <v>12.0</v>
      </c>
      <c r="F247" s="20"/>
    </row>
    <row r="248">
      <c r="B248" s="15"/>
      <c r="C248" s="20">
        <v>2.0</v>
      </c>
      <c r="D248" s="21"/>
      <c r="E248" s="20">
        <v>12.0</v>
      </c>
      <c r="F248" s="20"/>
    </row>
    <row r="249">
      <c r="B249" s="9"/>
      <c r="C249" s="20">
        <v>3.0</v>
      </c>
      <c r="D249" s="21"/>
      <c r="E249" s="20">
        <v>12.0</v>
      </c>
      <c r="F249" s="20"/>
    </row>
    <row r="251">
      <c r="B251" s="19" t="s">
        <v>87</v>
      </c>
      <c r="C251" s="7"/>
      <c r="D251" s="7"/>
      <c r="E251" s="7"/>
      <c r="F251" s="3"/>
    </row>
    <row r="252">
      <c r="B252" s="20" t="s">
        <v>2</v>
      </c>
      <c r="C252" s="20" t="s">
        <v>110</v>
      </c>
      <c r="D252" s="20" t="s">
        <v>16</v>
      </c>
      <c r="E252" s="20" t="s">
        <v>17</v>
      </c>
      <c r="F252" s="20" t="s">
        <v>111</v>
      </c>
    </row>
    <row r="253">
      <c r="B253" s="8" t="s">
        <v>31</v>
      </c>
      <c r="C253" s="20">
        <v>1.0</v>
      </c>
      <c r="D253" s="21"/>
      <c r="E253" s="20">
        <v>8.0</v>
      </c>
      <c r="F253" s="20"/>
    </row>
    <row r="254">
      <c r="B254" s="15"/>
      <c r="C254" s="20">
        <v>2.0</v>
      </c>
      <c r="D254" s="21"/>
      <c r="E254" s="20">
        <v>8.0</v>
      </c>
      <c r="F254" s="21"/>
    </row>
    <row r="255">
      <c r="B255" s="15"/>
      <c r="C255" s="20">
        <v>3.0</v>
      </c>
      <c r="D255" s="21"/>
      <c r="E255" s="20">
        <v>8.0</v>
      </c>
      <c r="F255" s="21"/>
    </row>
    <row r="256">
      <c r="B256" s="8" t="s">
        <v>117</v>
      </c>
      <c r="C256" s="20">
        <v>1.0</v>
      </c>
      <c r="D256" s="21"/>
      <c r="E256" s="20">
        <v>8.0</v>
      </c>
      <c r="F256" s="20"/>
    </row>
    <row r="257">
      <c r="B257" s="15"/>
      <c r="C257" s="20">
        <v>2.0</v>
      </c>
      <c r="D257" s="21"/>
      <c r="E257" s="20">
        <v>8.0</v>
      </c>
      <c r="F257" s="20"/>
    </row>
    <row r="258">
      <c r="B258" s="9"/>
      <c r="C258" s="20">
        <v>3.0</v>
      </c>
      <c r="D258" s="21"/>
      <c r="E258" s="20">
        <v>8.0</v>
      </c>
      <c r="F258" s="20"/>
    </row>
    <row r="259">
      <c r="B259" s="8" t="s">
        <v>137</v>
      </c>
      <c r="C259" s="20">
        <v>1.0</v>
      </c>
      <c r="D259" s="21"/>
      <c r="E259" s="20"/>
      <c r="F259" s="20"/>
    </row>
    <row r="260">
      <c r="B260" s="15"/>
      <c r="C260" s="20">
        <v>2.0</v>
      </c>
      <c r="D260" s="21"/>
      <c r="E260" s="20"/>
      <c r="F260" s="20"/>
    </row>
    <row r="261">
      <c r="B261" s="9"/>
      <c r="C261" s="20">
        <v>3.0</v>
      </c>
      <c r="D261" s="21"/>
      <c r="E261" s="20"/>
      <c r="F261" s="20"/>
    </row>
    <row r="262">
      <c r="B262" s="8" t="s">
        <v>76</v>
      </c>
      <c r="C262" s="20">
        <v>1.0</v>
      </c>
      <c r="D262" s="21"/>
      <c r="E262" s="20">
        <v>8.0</v>
      </c>
      <c r="F262" s="20"/>
    </row>
    <row r="263">
      <c r="B263" s="15"/>
      <c r="C263" s="20">
        <v>2.0</v>
      </c>
      <c r="D263" s="21"/>
      <c r="E263" s="20">
        <v>8.0</v>
      </c>
      <c r="F263" s="20"/>
    </row>
    <row r="264">
      <c r="B264" s="9"/>
      <c r="C264" s="20">
        <v>3.0</v>
      </c>
      <c r="D264" s="21"/>
      <c r="E264" s="20">
        <v>8.0</v>
      </c>
      <c r="F264" s="20"/>
    </row>
    <row r="265">
      <c r="B265" s="8" t="s">
        <v>77</v>
      </c>
      <c r="C265" s="20">
        <v>1.0</v>
      </c>
      <c r="D265" s="21"/>
      <c r="E265" s="20">
        <v>15.0</v>
      </c>
      <c r="F265" s="20"/>
    </row>
    <row r="266">
      <c r="B266" s="15"/>
      <c r="C266" s="20">
        <v>2.0</v>
      </c>
      <c r="D266" s="21"/>
      <c r="E266" s="20">
        <v>15.0</v>
      </c>
      <c r="F266" s="20"/>
    </row>
    <row r="267">
      <c r="B267" s="9"/>
      <c r="C267" s="20">
        <v>3.0</v>
      </c>
      <c r="D267" s="21"/>
      <c r="E267" s="20">
        <v>15.0</v>
      </c>
      <c r="F267" s="20"/>
    </row>
    <row r="269">
      <c r="B269" s="19" t="s">
        <v>89</v>
      </c>
      <c r="C269" s="7"/>
      <c r="D269" s="7"/>
      <c r="E269" s="7"/>
      <c r="F269" s="3"/>
    </row>
    <row r="270">
      <c r="B270" s="20" t="s">
        <v>2</v>
      </c>
      <c r="C270" s="20" t="s">
        <v>110</v>
      </c>
      <c r="D270" s="20" t="s">
        <v>16</v>
      </c>
      <c r="E270" s="20" t="s">
        <v>17</v>
      </c>
      <c r="F270" s="20" t="s">
        <v>111</v>
      </c>
    </row>
    <row r="271">
      <c r="B271" s="8" t="s">
        <v>51</v>
      </c>
      <c r="C271" s="20">
        <v>1.0</v>
      </c>
      <c r="D271" s="21"/>
      <c r="E271" s="20">
        <v>8.0</v>
      </c>
      <c r="F271" s="20"/>
    </row>
    <row r="272">
      <c r="B272" s="15"/>
      <c r="C272" s="20">
        <v>2.0</v>
      </c>
      <c r="D272" s="21"/>
      <c r="E272" s="20">
        <v>8.0</v>
      </c>
      <c r="F272" s="21"/>
    </row>
    <row r="273">
      <c r="B273" s="15"/>
      <c r="C273" s="20">
        <v>3.0</v>
      </c>
      <c r="D273" s="21"/>
      <c r="E273" s="20">
        <v>8.0</v>
      </c>
      <c r="F273" s="21"/>
    </row>
    <row r="274">
      <c r="B274" s="8" t="s">
        <v>25</v>
      </c>
      <c r="C274" s="20">
        <v>1.0</v>
      </c>
      <c r="D274" s="21"/>
      <c r="E274" s="20">
        <v>8.0</v>
      </c>
      <c r="F274" s="20"/>
    </row>
    <row r="275">
      <c r="B275" s="15"/>
      <c r="C275" s="20">
        <v>2.0</v>
      </c>
      <c r="D275" s="21"/>
      <c r="E275" s="20">
        <v>8.0</v>
      </c>
      <c r="F275" s="20"/>
    </row>
    <row r="276">
      <c r="B276" s="9"/>
      <c r="C276" s="20">
        <v>3.0</v>
      </c>
      <c r="D276" s="21"/>
      <c r="E276" s="20">
        <v>8.0</v>
      </c>
      <c r="F276" s="20"/>
    </row>
    <row r="277">
      <c r="B277" s="8" t="s">
        <v>138</v>
      </c>
      <c r="C277" s="20">
        <v>1.0</v>
      </c>
      <c r="D277" s="21"/>
      <c r="E277" s="20"/>
      <c r="F277" s="20"/>
    </row>
    <row r="278">
      <c r="B278" s="15"/>
      <c r="C278" s="20">
        <v>2.0</v>
      </c>
      <c r="D278" s="21"/>
      <c r="E278" s="20"/>
      <c r="F278" s="20"/>
    </row>
    <row r="279">
      <c r="B279" s="9"/>
      <c r="C279" s="20">
        <v>3.0</v>
      </c>
      <c r="D279" s="21"/>
      <c r="E279" s="20"/>
      <c r="F279" s="20"/>
    </row>
    <row r="280">
      <c r="B280" s="8" t="s">
        <v>118</v>
      </c>
      <c r="C280" s="20">
        <v>1.0</v>
      </c>
      <c r="D280" s="21"/>
      <c r="E280" s="20">
        <v>8.0</v>
      </c>
      <c r="F280" s="20"/>
    </row>
    <row r="281">
      <c r="B281" s="15"/>
      <c r="C281" s="20">
        <v>2.0</v>
      </c>
      <c r="D281" s="21"/>
      <c r="E281" s="20">
        <v>8.0</v>
      </c>
      <c r="F281" s="20"/>
    </row>
    <row r="282">
      <c r="B282" s="9"/>
      <c r="C282" s="20">
        <v>3.0</v>
      </c>
      <c r="D282" s="21"/>
      <c r="E282" s="20">
        <v>8.0</v>
      </c>
      <c r="F282" s="20"/>
    </row>
    <row r="283">
      <c r="B283" s="8" t="s">
        <v>128</v>
      </c>
      <c r="C283" s="20">
        <v>1.0</v>
      </c>
      <c r="D283" s="21"/>
      <c r="E283" s="20">
        <v>12.0</v>
      </c>
      <c r="F283" s="20"/>
    </row>
    <row r="284">
      <c r="B284" s="15"/>
      <c r="C284" s="20">
        <v>2.0</v>
      </c>
      <c r="D284" s="21"/>
      <c r="E284" s="20">
        <v>12.0</v>
      </c>
      <c r="F284" s="20"/>
    </row>
    <row r="285">
      <c r="B285" s="9"/>
      <c r="C285" s="20">
        <v>3.0</v>
      </c>
      <c r="D285" s="21"/>
      <c r="E285" s="20">
        <v>12.0</v>
      </c>
      <c r="F285" s="20"/>
    </row>
    <row r="288">
      <c r="B288" s="6" t="s">
        <v>144</v>
      </c>
    </row>
    <row r="290">
      <c r="B290" s="19" t="s">
        <v>91</v>
      </c>
      <c r="C290" s="7"/>
      <c r="D290" s="7"/>
      <c r="E290" s="7"/>
      <c r="F290" s="3"/>
    </row>
    <row r="291">
      <c r="B291" s="20" t="s">
        <v>2</v>
      </c>
      <c r="C291" s="20" t="s">
        <v>110</v>
      </c>
      <c r="D291" s="20" t="s">
        <v>16</v>
      </c>
      <c r="E291" s="20" t="s">
        <v>17</v>
      </c>
      <c r="F291" s="20" t="s">
        <v>111</v>
      </c>
    </row>
    <row r="292">
      <c r="B292" s="8" t="s">
        <v>51</v>
      </c>
      <c r="C292" s="20">
        <v>1.0</v>
      </c>
      <c r="D292" s="21"/>
      <c r="E292" s="20">
        <v>5.0</v>
      </c>
      <c r="F292" s="20"/>
    </row>
    <row r="293">
      <c r="B293" s="15"/>
      <c r="C293" s="20">
        <v>2.0</v>
      </c>
      <c r="D293" s="21"/>
      <c r="E293" s="20">
        <v>5.0</v>
      </c>
      <c r="F293" s="21"/>
    </row>
    <row r="294">
      <c r="B294" s="15"/>
      <c r="C294" s="20">
        <v>3.0</v>
      </c>
      <c r="D294" s="21"/>
      <c r="E294" s="20">
        <v>5.0</v>
      </c>
      <c r="F294" s="21"/>
    </row>
    <row r="295">
      <c r="B295" s="8" t="s">
        <v>25</v>
      </c>
      <c r="C295" s="20">
        <v>1.0</v>
      </c>
      <c r="D295" s="21"/>
      <c r="E295" s="20">
        <v>5.0</v>
      </c>
      <c r="F295" s="20"/>
    </row>
    <row r="296">
      <c r="B296" s="15"/>
      <c r="C296" s="20">
        <v>2.0</v>
      </c>
      <c r="D296" s="21"/>
      <c r="E296" s="20">
        <v>5.0</v>
      </c>
      <c r="F296" s="20"/>
    </row>
    <row r="297">
      <c r="B297" s="9"/>
      <c r="C297" s="20">
        <v>3.0</v>
      </c>
      <c r="D297" s="21"/>
      <c r="E297" s="20">
        <v>5.0</v>
      </c>
      <c r="F297" s="20"/>
    </row>
    <row r="298">
      <c r="B298" s="8" t="s">
        <v>114</v>
      </c>
      <c r="C298" s="20">
        <v>1.0</v>
      </c>
      <c r="D298" s="21"/>
      <c r="E298" s="20">
        <v>8.0</v>
      </c>
      <c r="F298" s="20"/>
    </row>
    <row r="299">
      <c r="B299" s="15"/>
      <c r="C299" s="20">
        <v>2.0</v>
      </c>
      <c r="D299" s="21"/>
      <c r="E299" s="20">
        <v>8.0</v>
      </c>
      <c r="F299" s="20"/>
    </row>
    <row r="300">
      <c r="B300" s="9"/>
      <c r="C300" s="20">
        <v>3.0</v>
      </c>
      <c r="D300" s="21"/>
      <c r="E300" s="20">
        <v>8.0</v>
      </c>
      <c r="F300" s="20"/>
    </row>
    <row r="301">
      <c r="B301" s="8" t="s">
        <v>116</v>
      </c>
      <c r="C301" s="20">
        <v>1.0</v>
      </c>
      <c r="D301" s="21"/>
      <c r="E301" s="20">
        <v>15.0</v>
      </c>
      <c r="F301" s="20"/>
    </row>
    <row r="302">
      <c r="B302" s="15"/>
      <c r="C302" s="20">
        <v>2.0</v>
      </c>
      <c r="D302" s="21"/>
      <c r="E302" s="20">
        <v>15.0</v>
      </c>
      <c r="F302" s="20"/>
    </row>
    <row r="303">
      <c r="B303" s="9"/>
      <c r="C303" s="20">
        <v>3.0</v>
      </c>
      <c r="D303" s="21"/>
      <c r="E303" s="20">
        <v>15.0</v>
      </c>
      <c r="F303" s="20"/>
    </row>
    <row r="304">
      <c r="B304" s="8" t="s">
        <v>128</v>
      </c>
      <c r="C304" s="20">
        <v>1.0</v>
      </c>
      <c r="D304" s="21"/>
      <c r="E304" s="20">
        <v>12.0</v>
      </c>
      <c r="F304" s="20"/>
    </row>
    <row r="305">
      <c r="B305" s="15"/>
      <c r="C305" s="20">
        <v>2.0</v>
      </c>
      <c r="D305" s="21"/>
      <c r="E305" s="20">
        <v>12.0</v>
      </c>
      <c r="F305" s="20"/>
    </row>
    <row r="306">
      <c r="B306" s="9"/>
      <c r="C306" s="20">
        <v>3.0</v>
      </c>
      <c r="D306" s="21"/>
      <c r="E306" s="20">
        <v>12.0</v>
      </c>
      <c r="F306" s="20"/>
    </row>
    <row r="308">
      <c r="B308" s="19" t="s">
        <v>93</v>
      </c>
      <c r="C308" s="7"/>
      <c r="D308" s="7"/>
      <c r="E308" s="7"/>
      <c r="F308" s="3"/>
    </row>
    <row r="309">
      <c r="B309" s="20" t="s">
        <v>2</v>
      </c>
      <c r="C309" s="20" t="s">
        <v>110</v>
      </c>
      <c r="D309" s="20" t="s">
        <v>16</v>
      </c>
      <c r="E309" s="20" t="s">
        <v>17</v>
      </c>
      <c r="F309" s="20" t="s">
        <v>111</v>
      </c>
    </row>
    <row r="310">
      <c r="B310" s="8" t="s">
        <v>31</v>
      </c>
      <c r="C310" s="20">
        <v>1.0</v>
      </c>
      <c r="D310" s="21"/>
      <c r="E310" s="20">
        <v>5.0</v>
      </c>
      <c r="F310" s="20"/>
    </row>
    <row r="311">
      <c r="B311" s="15"/>
      <c r="C311" s="20">
        <v>2.0</v>
      </c>
      <c r="D311" s="21"/>
      <c r="E311" s="20">
        <v>5.0</v>
      </c>
      <c r="F311" s="21"/>
    </row>
    <row r="312">
      <c r="B312" s="15"/>
      <c r="C312" s="20">
        <v>3.0</v>
      </c>
      <c r="D312" s="21"/>
      <c r="E312" s="20">
        <v>5.0</v>
      </c>
      <c r="F312" s="21"/>
    </row>
    <row r="313">
      <c r="B313" s="8" t="s">
        <v>117</v>
      </c>
      <c r="C313" s="20">
        <v>1.0</v>
      </c>
      <c r="D313" s="21"/>
      <c r="E313" s="20">
        <v>5.0</v>
      </c>
      <c r="F313" s="20"/>
    </row>
    <row r="314">
      <c r="B314" s="15"/>
      <c r="C314" s="20">
        <v>2.0</v>
      </c>
      <c r="D314" s="21"/>
      <c r="E314" s="20">
        <v>5.0</v>
      </c>
      <c r="F314" s="20"/>
    </row>
    <row r="315">
      <c r="B315" s="9"/>
      <c r="C315" s="20">
        <v>3.0</v>
      </c>
      <c r="D315" s="21"/>
      <c r="E315" s="20">
        <v>5.0</v>
      </c>
      <c r="F315" s="20"/>
    </row>
    <row r="316">
      <c r="B316" s="8" t="s">
        <v>137</v>
      </c>
      <c r="C316" s="20">
        <v>1.0</v>
      </c>
      <c r="D316" s="21"/>
      <c r="E316" s="20"/>
      <c r="F316" s="20"/>
    </row>
    <row r="317">
      <c r="B317" s="15"/>
      <c r="C317" s="20">
        <v>2.0</v>
      </c>
      <c r="D317" s="21"/>
      <c r="E317" s="20"/>
      <c r="F317" s="20"/>
    </row>
    <row r="318">
      <c r="B318" s="9"/>
      <c r="C318" s="20">
        <v>3.0</v>
      </c>
      <c r="D318" s="21"/>
      <c r="E318" s="20"/>
      <c r="F318" s="20"/>
    </row>
    <row r="319">
      <c r="B319" s="8" t="s">
        <v>76</v>
      </c>
      <c r="C319" s="20">
        <v>1.0</v>
      </c>
      <c r="D319" s="21"/>
      <c r="E319" s="20">
        <v>8.0</v>
      </c>
      <c r="F319" s="20"/>
    </row>
    <row r="320">
      <c r="B320" s="15"/>
      <c r="C320" s="20">
        <v>2.0</v>
      </c>
      <c r="D320" s="21"/>
      <c r="E320" s="20">
        <v>8.0</v>
      </c>
      <c r="F320" s="20"/>
    </row>
    <row r="321">
      <c r="B321" s="9"/>
      <c r="C321" s="20">
        <v>3.0</v>
      </c>
      <c r="D321" s="21"/>
      <c r="E321" s="20">
        <v>8.0</v>
      </c>
      <c r="F321" s="20"/>
    </row>
    <row r="322">
      <c r="B322" s="8" t="s">
        <v>77</v>
      </c>
      <c r="C322" s="20">
        <v>1.0</v>
      </c>
      <c r="D322" s="21"/>
      <c r="E322" s="20">
        <v>15.0</v>
      </c>
      <c r="F322" s="20"/>
    </row>
    <row r="323">
      <c r="B323" s="15"/>
      <c r="C323" s="20">
        <v>2.0</v>
      </c>
      <c r="D323" s="21"/>
      <c r="E323" s="20">
        <v>15.0</v>
      </c>
      <c r="F323" s="20"/>
    </row>
    <row r="324">
      <c r="B324" s="9"/>
      <c r="C324" s="20">
        <v>3.0</v>
      </c>
      <c r="D324" s="21"/>
      <c r="E324" s="20">
        <v>15.0</v>
      </c>
      <c r="F324" s="20"/>
    </row>
    <row r="326">
      <c r="B326" s="19" t="s">
        <v>95</v>
      </c>
      <c r="C326" s="7"/>
      <c r="D326" s="7"/>
      <c r="E326" s="7"/>
      <c r="F326" s="3"/>
    </row>
    <row r="327">
      <c r="B327" s="20" t="s">
        <v>2</v>
      </c>
      <c r="C327" s="20" t="s">
        <v>110</v>
      </c>
      <c r="D327" s="20" t="s">
        <v>16</v>
      </c>
      <c r="E327" s="20" t="s">
        <v>17</v>
      </c>
      <c r="F327" s="20" t="s">
        <v>111</v>
      </c>
    </row>
    <row r="328">
      <c r="B328" s="8" t="s">
        <v>51</v>
      </c>
      <c r="C328" s="20">
        <v>1.0</v>
      </c>
      <c r="D328" s="21"/>
      <c r="E328" s="20">
        <v>5.0</v>
      </c>
      <c r="F328" s="20"/>
    </row>
    <row r="329">
      <c r="B329" s="15"/>
      <c r="C329" s="20">
        <v>2.0</v>
      </c>
      <c r="D329" s="21"/>
      <c r="E329" s="20">
        <v>5.0</v>
      </c>
      <c r="F329" s="21"/>
    </row>
    <row r="330">
      <c r="B330" s="15"/>
      <c r="C330" s="20">
        <v>3.0</v>
      </c>
      <c r="D330" s="21"/>
      <c r="E330" s="20">
        <v>5.0</v>
      </c>
      <c r="F330" s="21"/>
    </row>
    <row r="331">
      <c r="B331" s="8" t="s">
        <v>25</v>
      </c>
      <c r="C331" s="20">
        <v>1.0</v>
      </c>
      <c r="D331" s="21"/>
      <c r="E331" s="20">
        <v>5.0</v>
      </c>
      <c r="F331" s="20"/>
    </row>
    <row r="332">
      <c r="B332" s="15"/>
      <c r="C332" s="20">
        <v>2.0</v>
      </c>
      <c r="D332" s="21"/>
      <c r="E332" s="20">
        <v>5.0</v>
      </c>
      <c r="F332" s="20"/>
    </row>
    <row r="333">
      <c r="B333" s="9"/>
      <c r="C333" s="20">
        <v>3.0</v>
      </c>
      <c r="D333" s="21"/>
      <c r="E333" s="20">
        <v>5.0</v>
      </c>
      <c r="F333" s="20"/>
    </row>
    <row r="334">
      <c r="B334" s="8" t="s">
        <v>138</v>
      </c>
      <c r="C334" s="20">
        <v>1.0</v>
      </c>
      <c r="D334" s="21"/>
      <c r="E334" s="20"/>
      <c r="F334" s="20"/>
    </row>
    <row r="335">
      <c r="B335" s="15"/>
      <c r="C335" s="20">
        <v>2.0</v>
      </c>
      <c r="D335" s="21"/>
      <c r="E335" s="20"/>
      <c r="F335" s="20"/>
    </row>
    <row r="336">
      <c r="B336" s="9"/>
      <c r="C336" s="20">
        <v>3.0</v>
      </c>
      <c r="D336" s="21"/>
      <c r="E336" s="20"/>
      <c r="F336" s="20"/>
    </row>
    <row r="337">
      <c r="B337" s="8" t="s">
        <v>118</v>
      </c>
      <c r="C337" s="20">
        <v>1.0</v>
      </c>
      <c r="D337" s="21"/>
      <c r="E337" s="20">
        <v>8.0</v>
      </c>
      <c r="F337" s="20"/>
    </row>
    <row r="338">
      <c r="B338" s="15"/>
      <c r="C338" s="20">
        <v>2.0</v>
      </c>
      <c r="D338" s="21"/>
      <c r="E338" s="20">
        <v>8.0</v>
      </c>
      <c r="F338" s="20"/>
    </row>
    <row r="339">
      <c r="B339" s="9"/>
      <c r="C339" s="20">
        <v>3.0</v>
      </c>
      <c r="D339" s="21"/>
      <c r="E339" s="20">
        <v>8.0</v>
      </c>
      <c r="F339" s="20"/>
    </row>
    <row r="340">
      <c r="B340" s="8" t="s">
        <v>128</v>
      </c>
      <c r="C340" s="20">
        <v>1.0</v>
      </c>
      <c r="D340" s="21"/>
      <c r="E340" s="20">
        <v>12.0</v>
      </c>
      <c r="F340" s="20"/>
    </row>
    <row r="341">
      <c r="B341" s="15"/>
      <c r="C341" s="20">
        <v>2.0</v>
      </c>
      <c r="D341" s="21"/>
      <c r="E341" s="20">
        <v>12.0</v>
      </c>
      <c r="F341" s="20"/>
    </row>
    <row r="342">
      <c r="B342" s="9"/>
      <c r="C342" s="20">
        <v>3.0</v>
      </c>
      <c r="D342" s="21"/>
      <c r="E342" s="20">
        <v>12.0</v>
      </c>
      <c r="F342" s="20"/>
    </row>
    <row r="345">
      <c r="B345" s="6" t="s">
        <v>145</v>
      </c>
    </row>
    <row r="347">
      <c r="B347" s="19" t="s">
        <v>97</v>
      </c>
      <c r="C347" s="7"/>
      <c r="D347" s="7"/>
      <c r="E347" s="7"/>
      <c r="F347" s="3"/>
    </row>
    <row r="348">
      <c r="B348" s="20" t="s">
        <v>2</v>
      </c>
      <c r="C348" s="20" t="s">
        <v>110</v>
      </c>
      <c r="D348" s="20" t="s">
        <v>16</v>
      </c>
      <c r="E348" s="20" t="s">
        <v>17</v>
      </c>
      <c r="F348" s="20" t="s">
        <v>111</v>
      </c>
    </row>
    <row r="349">
      <c r="B349" s="8" t="s">
        <v>51</v>
      </c>
      <c r="C349" s="20">
        <v>1.0</v>
      </c>
      <c r="D349" s="21"/>
      <c r="E349" s="20">
        <v>8.0</v>
      </c>
      <c r="F349" s="20"/>
    </row>
    <row r="350">
      <c r="B350" s="15"/>
      <c r="C350" s="20">
        <v>2.0</v>
      </c>
      <c r="D350" s="21"/>
      <c r="E350" s="20">
        <v>5.0</v>
      </c>
      <c r="F350" s="21"/>
    </row>
    <row r="351">
      <c r="B351" s="15"/>
      <c r="C351" s="20">
        <v>3.0</v>
      </c>
      <c r="D351" s="21"/>
      <c r="E351" s="20" t="s">
        <v>141</v>
      </c>
      <c r="F351" s="21"/>
    </row>
    <row r="352">
      <c r="B352" s="8" t="s">
        <v>25</v>
      </c>
      <c r="C352" s="20">
        <v>1.0</v>
      </c>
      <c r="D352" s="21"/>
      <c r="E352" s="20">
        <v>8.0</v>
      </c>
      <c r="F352" s="20"/>
    </row>
    <row r="353">
      <c r="B353" s="15"/>
      <c r="C353" s="20">
        <v>2.0</v>
      </c>
      <c r="D353" s="21"/>
      <c r="E353" s="20">
        <v>5.0</v>
      </c>
      <c r="F353" s="20"/>
    </row>
    <row r="354">
      <c r="B354" s="9"/>
      <c r="C354" s="20">
        <v>3.0</v>
      </c>
      <c r="D354" s="21"/>
      <c r="E354" s="20" t="s">
        <v>141</v>
      </c>
      <c r="F354" s="20"/>
    </row>
    <row r="355">
      <c r="B355" s="8" t="s">
        <v>114</v>
      </c>
      <c r="C355" s="20">
        <v>1.0</v>
      </c>
      <c r="D355" s="21"/>
      <c r="E355" s="20">
        <v>8.0</v>
      </c>
      <c r="F355" s="20"/>
    </row>
    <row r="356">
      <c r="B356" s="15"/>
      <c r="C356" s="20">
        <v>2.0</v>
      </c>
      <c r="D356" s="21"/>
      <c r="E356" s="20">
        <v>8.0</v>
      </c>
      <c r="F356" s="20"/>
    </row>
    <row r="357">
      <c r="B357" s="9"/>
      <c r="C357" s="20">
        <v>3.0</v>
      </c>
      <c r="D357" s="21"/>
      <c r="E357" s="20">
        <v>8.0</v>
      </c>
      <c r="F357" s="20"/>
    </row>
    <row r="358">
      <c r="B358" s="8" t="s">
        <v>116</v>
      </c>
      <c r="C358" s="20">
        <v>1.0</v>
      </c>
      <c r="D358" s="21"/>
      <c r="E358" s="20">
        <v>15.0</v>
      </c>
      <c r="F358" s="20"/>
    </row>
    <row r="359">
      <c r="B359" s="15"/>
      <c r="C359" s="20">
        <v>2.0</v>
      </c>
      <c r="D359" s="21"/>
      <c r="E359" s="20">
        <v>15.0</v>
      </c>
      <c r="F359" s="20"/>
    </row>
    <row r="360">
      <c r="B360" s="9"/>
      <c r="C360" s="20">
        <v>3.0</v>
      </c>
      <c r="D360" s="21"/>
      <c r="E360" s="20">
        <v>15.0</v>
      </c>
      <c r="F360" s="20"/>
    </row>
    <row r="361">
      <c r="B361" s="8" t="s">
        <v>128</v>
      </c>
      <c r="C361" s="20">
        <v>1.0</v>
      </c>
      <c r="D361" s="21"/>
      <c r="E361" s="20">
        <v>12.0</v>
      </c>
      <c r="F361" s="20"/>
    </row>
    <row r="362">
      <c r="B362" s="15"/>
      <c r="C362" s="20">
        <v>2.0</v>
      </c>
      <c r="D362" s="21"/>
      <c r="E362" s="20">
        <v>12.0</v>
      </c>
      <c r="F362" s="20"/>
    </row>
    <row r="363">
      <c r="B363" s="9"/>
      <c r="C363" s="20">
        <v>3.0</v>
      </c>
      <c r="D363" s="21"/>
      <c r="E363" s="20">
        <v>12.0</v>
      </c>
      <c r="F363" s="20"/>
    </row>
    <row r="365">
      <c r="B365" s="19" t="s">
        <v>99</v>
      </c>
      <c r="C365" s="7"/>
      <c r="D365" s="7"/>
      <c r="E365" s="7"/>
      <c r="F365" s="3"/>
    </row>
    <row r="366">
      <c r="B366" s="20" t="s">
        <v>2</v>
      </c>
      <c r="C366" s="20" t="s">
        <v>110</v>
      </c>
      <c r="D366" s="20" t="s">
        <v>16</v>
      </c>
      <c r="E366" s="20" t="s">
        <v>17</v>
      </c>
      <c r="F366" s="20" t="s">
        <v>111</v>
      </c>
    </row>
    <row r="367">
      <c r="B367" s="8" t="s">
        <v>31</v>
      </c>
      <c r="C367" s="20">
        <v>1.0</v>
      </c>
      <c r="D367" s="21"/>
      <c r="E367" s="20">
        <v>8.0</v>
      </c>
      <c r="F367" s="20"/>
    </row>
    <row r="368">
      <c r="B368" s="15"/>
      <c r="C368" s="20">
        <v>2.0</v>
      </c>
      <c r="D368" s="21"/>
      <c r="E368" s="20">
        <v>5.0</v>
      </c>
      <c r="F368" s="21"/>
    </row>
    <row r="369">
      <c r="B369" s="15"/>
      <c r="C369" s="20">
        <v>3.0</v>
      </c>
      <c r="D369" s="21"/>
      <c r="E369" s="20" t="s">
        <v>141</v>
      </c>
      <c r="F369" s="21"/>
    </row>
    <row r="370">
      <c r="B370" s="8" t="s">
        <v>117</v>
      </c>
      <c r="C370" s="20">
        <v>1.0</v>
      </c>
      <c r="D370" s="21"/>
      <c r="E370" s="20">
        <v>8.0</v>
      </c>
      <c r="F370" s="20"/>
    </row>
    <row r="371">
      <c r="B371" s="15"/>
      <c r="C371" s="20">
        <v>2.0</v>
      </c>
      <c r="D371" s="21"/>
      <c r="E371" s="20">
        <v>5.0</v>
      </c>
      <c r="F371" s="20"/>
    </row>
    <row r="372">
      <c r="B372" s="9"/>
      <c r="C372" s="20">
        <v>3.0</v>
      </c>
      <c r="D372" s="21"/>
      <c r="E372" s="20" t="s">
        <v>141</v>
      </c>
      <c r="F372" s="20"/>
    </row>
    <row r="373">
      <c r="B373" s="8" t="s">
        <v>137</v>
      </c>
      <c r="C373" s="20">
        <v>1.0</v>
      </c>
      <c r="D373" s="21"/>
      <c r="E373" s="20"/>
      <c r="F373" s="20"/>
    </row>
    <row r="374">
      <c r="B374" s="15"/>
      <c r="C374" s="20">
        <v>2.0</v>
      </c>
      <c r="D374" s="21"/>
      <c r="E374" s="20"/>
      <c r="F374" s="20"/>
    </row>
    <row r="375">
      <c r="B375" s="9"/>
      <c r="C375" s="20">
        <v>3.0</v>
      </c>
      <c r="D375" s="21"/>
      <c r="E375" s="20"/>
      <c r="F375" s="20"/>
    </row>
    <row r="376">
      <c r="B376" s="8" t="s">
        <v>76</v>
      </c>
      <c r="C376" s="20">
        <v>1.0</v>
      </c>
      <c r="D376" s="21"/>
      <c r="E376" s="20">
        <v>8.0</v>
      </c>
      <c r="F376" s="20"/>
    </row>
    <row r="377">
      <c r="B377" s="15"/>
      <c r="C377" s="20">
        <v>2.0</v>
      </c>
      <c r="D377" s="21"/>
      <c r="E377" s="20">
        <v>8.0</v>
      </c>
      <c r="F377" s="20"/>
    </row>
    <row r="378">
      <c r="B378" s="9"/>
      <c r="C378" s="20">
        <v>3.0</v>
      </c>
      <c r="D378" s="21"/>
      <c r="E378" s="20">
        <v>8.0</v>
      </c>
      <c r="F378" s="20"/>
    </row>
    <row r="379">
      <c r="B379" s="8" t="s">
        <v>77</v>
      </c>
      <c r="C379" s="20">
        <v>1.0</v>
      </c>
      <c r="D379" s="21"/>
      <c r="E379" s="20">
        <v>15.0</v>
      </c>
      <c r="F379" s="20"/>
    </row>
    <row r="380">
      <c r="B380" s="15"/>
      <c r="C380" s="20">
        <v>2.0</v>
      </c>
      <c r="D380" s="21"/>
      <c r="E380" s="20">
        <v>15.0</v>
      </c>
      <c r="F380" s="20"/>
    </row>
    <row r="381">
      <c r="B381" s="9"/>
      <c r="C381" s="20">
        <v>3.0</v>
      </c>
      <c r="D381" s="21"/>
      <c r="E381" s="20">
        <v>15.0</v>
      </c>
      <c r="F381" s="20"/>
    </row>
    <row r="383">
      <c r="B383" s="19" t="s">
        <v>101</v>
      </c>
      <c r="C383" s="7"/>
      <c r="D383" s="7"/>
      <c r="E383" s="7"/>
      <c r="F383" s="3"/>
    </row>
    <row r="384">
      <c r="B384" s="20" t="s">
        <v>2</v>
      </c>
      <c r="C384" s="20" t="s">
        <v>110</v>
      </c>
      <c r="D384" s="20" t="s">
        <v>16</v>
      </c>
      <c r="E384" s="20" t="s">
        <v>17</v>
      </c>
      <c r="F384" s="20" t="s">
        <v>111</v>
      </c>
    </row>
    <row r="385">
      <c r="B385" s="8" t="s">
        <v>51</v>
      </c>
      <c r="C385" s="20">
        <v>1.0</v>
      </c>
      <c r="D385" s="21"/>
      <c r="E385" s="20">
        <v>8.0</v>
      </c>
      <c r="F385" s="20"/>
    </row>
    <row r="386">
      <c r="B386" s="15"/>
      <c r="C386" s="20">
        <v>2.0</v>
      </c>
      <c r="D386" s="21"/>
      <c r="E386" s="20">
        <v>5.0</v>
      </c>
      <c r="F386" s="21"/>
    </row>
    <row r="387">
      <c r="B387" s="15"/>
      <c r="C387" s="20">
        <v>3.0</v>
      </c>
      <c r="D387" s="21"/>
      <c r="E387" s="20" t="s">
        <v>141</v>
      </c>
      <c r="F387" s="21"/>
    </row>
    <row r="388">
      <c r="B388" s="8" t="s">
        <v>25</v>
      </c>
      <c r="C388" s="20">
        <v>1.0</v>
      </c>
      <c r="D388" s="21"/>
      <c r="E388" s="20">
        <v>8.0</v>
      </c>
      <c r="F388" s="20"/>
    </row>
    <row r="389">
      <c r="B389" s="15"/>
      <c r="C389" s="20">
        <v>2.0</v>
      </c>
      <c r="D389" s="21"/>
      <c r="E389" s="20">
        <v>5.0</v>
      </c>
      <c r="F389" s="20"/>
    </row>
    <row r="390">
      <c r="B390" s="9"/>
      <c r="C390" s="20">
        <v>3.0</v>
      </c>
      <c r="D390" s="21"/>
      <c r="E390" s="20" t="s">
        <v>141</v>
      </c>
      <c r="F390" s="20"/>
    </row>
    <row r="391">
      <c r="B391" s="8" t="s">
        <v>138</v>
      </c>
      <c r="C391" s="20">
        <v>1.0</v>
      </c>
      <c r="D391" s="21"/>
      <c r="E391" s="20"/>
      <c r="F391" s="20"/>
    </row>
    <row r="392">
      <c r="B392" s="15"/>
      <c r="C392" s="20">
        <v>2.0</v>
      </c>
      <c r="D392" s="21"/>
      <c r="E392" s="20"/>
      <c r="F392" s="20"/>
    </row>
    <row r="393">
      <c r="B393" s="9"/>
      <c r="C393" s="20">
        <v>3.0</v>
      </c>
      <c r="D393" s="21"/>
      <c r="E393" s="20"/>
      <c r="F393" s="20"/>
    </row>
    <row r="394">
      <c r="B394" s="8" t="s">
        <v>118</v>
      </c>
      <c r="C394" s="20">
        <v>1.0</v>
      </c>
      <c r="D394" s="21"/>
      <c r="E394" s="20">
        <v>8.0</v>
      </c>
      <c r="F394" s="20"/>
    </row>
    <row r="395">
      <c r="B395" s="15"/>
      <c r="C395" s="20">
        <v>2.0</v>
      </c>
      <c r="D395" s="21"/>
      <c r="E395" s="20">
        <v>8.0</v>
      </c>
      <c r="F395" s="20"/>
    </row>
    <row r="396">
      <c r="B396" s="9"/>
      <c r="C396" s="20">
        <v>3.0</v>
      </c>
      <c r="D396" s="21"/>
      <c r="E396" s="20">
        <v>8.0</v>
      </c>
      <c r="F396" s="20"/>
    </row>
    <row r="397">
      <c r="B397" s="8" t="s">
        <v>128</v>
      </c>
      <c r="C397" s="20">
        <v>1.0</v>
      </c>
      <c r="D397" s="21"/>
      <c r="E397" s="20">
        <v>12.0</v>
      </c>
      <c r="F397" s="20"/>
    </row>
    <row r="398">
      <c r="B398" s="15"/>
      <c r="C398" s="20">
        <v>2.0</v>
      </c>
      <c r="D398" s="21"/>
      <c r="E398" s="20">
        <v>12.0</v>
      </c>
      <c r="F398" s="20"/>
    </row>
    <row r="399">
      <c r="B399" s="9"/>
      <c r="C399" s="20">
        <v>3.0</v>
      </c>
      <c r="D399" s="21"/>
      <c r="E399" s="20">
        <v>12.0</v>
      </c>
      <c r="F399" s="20"/>
    </row>
    <row r="402">
      <c r="B402" s="6" t="s">
        <v>146</v>
      </c>
    </row>
    <row r="404">
      <c r="B404" s="19" t="s">
        <v>103</v>
      </c>
      <c r="C404" s="7"/>
      <c r="D404" s="7"/>
      <c r="E404" s="7"/>
      <c r="F404" s="3"/>
    </row>
    <row r="405">
      <c r="B405" s="20" t="s">
        <v>2</v>
      </c>
      <c r="C405" s="20" t="s">
        <v>110</v>
      </c>
      <c r="D405" s="20" t="s">
        <v>16</v>
      </c>
      <c r="E405" s="20" t="s">
        <v>17</v>
      </c>
      <c r="F405" s="20" t="s">
        <v>111</v>
      </c>
    </row>
    <row r="406">
      <c r="B406" s="8" t="s">
        <v>51</v>
      </c>
      <c r="C406" s="20">
        <v>1.0</v>
      </c>
      <c r="D406" s="21"/>
      <c r="E406" s="20">
        <v>8.0</v>
      </c>
      <c r="F406" s="20"/>
    </row>
    <row r="407">
      <c r="B407" s="15"/>
      <c r="C407" s="20">
        <v>2.0</v>
      </c>
      <c r="D407" s="21"/>
      <c r="E407" s="20">
        <v>8.0</v>
      </c>
      <c r="F407" s="21"/>
    </row>
    <row r="408">
      <c r="B408" s="15"/>
      <c r="C408" s="20">
        <v>3.0</v>
      </c>
      <c r="D408" s="21"/>
      <c r="E408" s="20">
        <v>8.0</v>
      </c>
      <c r="F408" s="21"/>
    </row>
    <row r="409">
      <c r="B409" s="8" t="s">
        <v>25</v>
      </c>
      <c r="C409" s="20">
        <v>1.0</v>
      </c>
      <c r="D409" s="21"/>
      <c r="E409" s="20">
        <v>8.0</v>
      </c>
      <c r="F409" s="20"/>
    </row>
    <row r="410">
      <c r="B410" s="15"/>
      <c r="C410" s="20">
        <v>2.0</v>
      </c>
      <c r="D410" s="21"/>
      <c r="E410" s="20">
        <v>8.0</v>
      </c>
      <c r="F410" s="20"/>
    </row>
    <row r="411">
      <c r="B411" s="9"/>
      <c r="C411" s="20">
        <v>3.0</v>
      </c>
      <c r="D411" s="21"/>
      <c r="E411" s="20">
        <v>8.0</v>
      </c>
      <c r="F411" s="20"/>
    </row>
    <row r="412">
      <c r="B412" s="8" t="s">
        <v>114</v>
      </c>
      <c r="C412" s="20">
        <v>1.0</v>
      </c>
      <c r="D412" s="21"/>
      <c r="E412" s="20">
        <v>8.0</v>
      </c>
      <c r="F412" s="20"/>
    </row>
    <row r="413">
      <c r="B413" s="15"/>
      <c r="C413" s="20">
        <v>2.0</v>
      </c>
      <c r="D413" s="21"/>
      <c r="E413" s="20">
        <v>8.0</v>
      </c>
      <c r="F413" s="20"/>
    </row>
    <row r="414">
      <c r="B414" s="9"/>
      <c r="C414" s="20">
        <v>3.0</v>
      </c>
      <c r="D414" s="21"/>
      <c r="E414" s="20">
        <v>8.0</v>
      </c>
      <c r="F414" s="20"/>
    </row>
    <row r="415">
      <c r="B415" s="8" t="s">
        <v>116</v>
      </c>
      <c r="C415" s="20">
        <v>1.0</v>
      </c>
      <c r="D415" s="21"/>
      <c r="E415" s="20">
        <v>15.0</v>
      </c>
      <c r="F415" s="20"/>
    </row>
    <row r="416">
      <c r="B416" s="15"/>
      <c r="C416" s="20">
        <v>2.0</v>
      </c>
      <c r="D416" s="21"/>
      <c r="E416" s="20">
        <v>15.0</v>
      </c>
      <c r="F416" s="20"/>
    </row>
    <row r="417">
      <c r="B417" s="9"/>
      <c r="C417" s="20">
        <v>3.0</v>
      </c>
      <c r="D417" s="21"/>
      <c r="E417" s="20">
        <v>15.0</v>
      </c>
      <c r="F417" s="20"/>
    </row>
    <row r="418">
      <c r="B418" s="8" t="s">
        <v>128</v>
      </c>
      <c r="C418" s="20">
        <v>1.0</v>
      </c>
      <c r="D418" s="21"/>
      <c r="E418" s="20">
        <v>12.0</v>
      </c>
      <c r="F418" s="20"/>
    </row>
    <row r="419">
      <c r="B419" s="15"/>
      <c r="C419" s="20">
        <v>2.0</v>
      </c>
      <c r="D419" s="21"/>
      <c r="E419" s="20">
        <v>12.0</v>
      </c>
      <c r="F419" s="20"/>
    </row>
    <row r="420">
      <c r="B420" s="9"/>
      <c r="C420" s="20">
        <v>3.0</v>
      </c>
      <c r="D420" s="21"/>
      <c r="E420" s="20">
        <v>12.0</v>
      </c>
      <c r="F420" s="20"/>
    </row>
    <row r="422">
      <c r="B422" s="19" t="s">
        <v>105</v>
      </c>
      <c r="C422" s="7"/>
      <c r="D422" s="7"/>
      <c r="E422" s="7"/>
      <c r="F422" s="3"/>
    </row>
    <row r="423">
      <c r="B423" s="20" t="s">
        <v>2</v>
      </c>
      <c r="C423" s="20" t="s">
        <v>110</v>
      </c>
      <c r="D423" s="20" t="s">
        <v>16</v>
      </c>
      <c r="E423" s="20" t="s">
        <v>17</v>
      </c>
      <c r="F423" s="20" t="s">
        <v>111</v>
      </c>
    </row>
    <row r="424">
      <c r="B424" s="8" t="s">
        <v>31</v>
      </c>
      <c r="C424" s="20">
        <v>1.0</v>
      </c>
      <c r="D424" s="21"/>
      <c r="E424" s="20">
        <v>8.0</v>
      </c>
      <c r="F424" s="20"/>
    </row>
    <row r="425">
      <c r="B425" s="15"/>
      <c r="C425" s="20">
        <v>2.0</v>
      </c>
      <c r="D425" s="21"/>
      <c r="E425" s="20">
        <v>8.0</v>
      </c>
      <c r="F425" s="21"/>
    </row>
    <row r="426">
      <c r="B426" s="15"/>
      <c r="C426" s="20">
        <v>3.0</v>
      </c>
      <c r="D426" s="21"/>
      <c r="E426" s="20">
        <v>8.0</v>
      </c>
      <c r="F426" s="21"/>
    </row>
    <row r="427">
      <c r="B427" s="8" t="s">
        <v>117</v>
      </c>
      <c r="C427" s="20">
        <v>1.0</v>
      </c>
      <c r="D427" s="21"/>
      <c r="E427" s="20">
        <v>8.0</v>
      </c>
      <c r="F427" s="20"/>
    </row>
    <row r="428">
      <c r="B428" s="15"/>
      <c r="C428" s="20">
        <v>2.0</v>
      </c>
      <c r="D428" s="21"/>
      <c r="E428" s="20">
        <v>8.0</v>
      </c>
      <c r="F428" s="20"/>
    </row>
    <row r="429">
      <c r="B429" s="9"/>
      <c r="C429" s="20">
        <v>3.0</v>
      </c>
      <c r="D429" s="21"/>
      <c r="E429" s="20">
        <v>8.0</v>
      </c>
      <c r="F429" s="20"/>
    </row>
    <row r="430">
      <c r="B430" s="8" t="s">
        <v>137</v>
      </c>
      <c r="C430" s="20">
        <v>1.0</v>
      </c>
      <c r="D430" s="21"/>
      <c r="E430" s="20"/>
      <c r="F430" s="20"/>
    </row>
    <row r="431">
      <c r="B431" s="15"/>
      <c r="C431" s="20">
        <v>2.0</v>
      </c>
      <c r="D431" s="21"/>
      <c r="E431" s="20"/>
      <c r="F431" s="20"/>
    </row>
    <row r="432">
      <c r="B432" s="9"/>
      <c r="C432" s="20">
        <v>3.0</v>
      </c>
      <c r="D432" s="21"/>
      <c r="E432" s="20"/>
      <c r="F432" s="20"/>
    </row>
    <row r="433">
      <c r="B433" s="8" t="s">
        <v>76</v>
      </c>
      <c r="C433" s="20">
        <v>1.0</v>
      </c>
      <c r="D433" s="21"/>
      <c r="E433" s="20">
        <v>8.0</v>
      </c>
      <c r="F433" s="20"/>
    </row>
    <row r="434">
      <c r="B434" s="15"/>
      <c r="C434" s="20">
        <v>2.0</v>
      </c>
      <c r="D434" s="21"/>
      <c r="E434" s="20">
        <v>8.0</v>
      </c>
      <c r="F434" s="20"/>
    </row>
    <row r="435">
      <c r="B435" s="9"/>
      <c r="C435" s="20">
        <v>3.0</v>
      </c>
      <c r="D435" s="21"/>
      <c r="E435" s="20">
        <v>8.0</v>
      </c>
      <c r="F435" s="20"/>
    </row>
    <row r="436">
      <c r="B436" s="8" t="s">
        <v>77</v>
      </c>
      <c r="C436" s="20">
        <v>1.0</v>
      </c>
      <c r="D436" s="21"/>
      <c r="E436" s="20">
        <v>15.0</v>
      </c>
      <c r="F436" s="20"/>
    </row>
    <row r="437">
      <c r="B437" s="15"/>
      <c r="C437" s="20">
        <v>2.0</v>
      </c>
      <c r="D437" s="21"/>
      <c r="E437" s="20">
        <v>15.0</v>
      </c>
      <c r="F437" s="20"/>
    </row>
    <row r="438">
      <c r="B438" s="9"/>
      <c r="C438" s="20">
        <v>3.0</v>
      </c>
      <c r="D438" s="21"/>
      <c r="E438" s="20">
        <v>15.0</v>
      </c>
      <c r="F438" s="20"/>
    </row>
    <row r="440">
      <c r="B440" s="19" t="s">
        <v>107</v>
      </c>
      <c r="C440" s="7"/>
      <c r="D440" s="7"/>
      <c r="E440" s="7"/>
      <c r="F440" s="3"/>
    </row>
    <row r="441">
      <c r="B441" s="20" t="s">
        <v>2</v>
      </c>
      <c r="C441" s="20" t="s">
        <v>110</v>
      </c>
      <c r="D441" s="20" t="s">
        <v>16</v>
      </c>
      <c r="E441" s="20" t="s">
        <v>17</v>
      </c>
      <c r="F441" s="20" t="s">
        <v>111</v>
      </c>
    </row>
    <row r="442">
      <c r="B442" s="8" t="s">
        <v>51</v>
      </c>
      <c r="C442" s="20">
        <v>1.0</v>
      </c>
      <c r="D442" s="21"/>
      <c r="E442" s="20">
        <v>8.0</v>
      </c>
      <c r="F442" s="20"/>
    </row>
    <row r="443">
      <c r="B443" s="15"/>
      <c r="C443" s="20">
        <v>2.0</v>
      </c>
      <c r="D443" s="21"/>
      <c r="E443" s="20">
        <v>8.0</v>
      </c>
      <c r="F443" s="21"/>
    </row>
    <row r="444">
      <c r="B444" s="15"/>
      <c r="C444" s="20">
        <v>3.0</v>
      </c>
      <c r="D444" s="21"/>
      <c r="E444" s="20">
        <v>8.0</v>
      </c>
      <c r="F444" s="21"/>
    </row>
    <row r="445">
      <c r="B445" s="8" t="s">
        <v>25</v>
      </c>
      <c r="C445" s="20">
        <v>1.0</v>
      </c>
      <c r="D445" s="21"/>
      <c r="E445" s="20">
        <v>8.0</v>
      </c>
      <c r="F445" s="20"/>
    </row>
    <row r="446">
      <c r="B446" s="15"/>
      <c r="C446" s="20">
        <v>2.0</v>
      </c>
      <c r="D446" s="21"/>
      <c r="E446" s="20">
        <v>8.0</v>
      </c>
      <c r="F446" s="20"/>
    </row>
    <row r="447">
      <c r="B447" s="9"/>
      <c r="C447" s="20">
        <v>3.0</v>
      </c>
      <c r="D447" s="21"/>
      <c r="E447" s="20">
        <v>8.0</v>
      </c>
      <c r="F447" s="20"/>
    </row>
    <row r="448">
      <c r="B448" s="8" t="s">
        <v>138</v>
      </c>
      <c r="C448" s="20">
        <v>1.0</v>
      </c>
      <c r="D448" s="21"/>
      <c r="E448" s="20"/>
      <c r="F448" s="20"/>
    </row>
    <row r="449">
      <c r="B449" s="15"/>
      <c r="C449" s="20">
        <v>2.0</v>
      </c>
      <c r="D449" s="21"/>
      <c r="E449" s="20"/>
      <c r="F449" s="20"/>
    </row>
    <row r="450">
      <c r="B450" s="9"/>
      <c r="C450" s="20">
        <v>3.0</v>
      </c>
      <c r="D450" s="21"/>
      <c r="E450" s="20"/>
      <c r="F450" s="20"/>
    </row>
    <row r="451">
      <c r="B451" s="8" t="s">
        <v>118</v>
      </c>
      <c r="C451" s="20">
        <v>1.0</v>
      </c>
      <c r="D451" s="21"/>
      <c r="E451" s="20">
        <v>8.0</v>
      </c>
      <c r="F451" s="20"/>
    </row>
    <row r="452">
      <c r="B452" s="15"/>
      <c r="C452" s="20">
        <v>2.0</v>
      </c>
      <c r="D452" s="21"/>
      <c r="E452" s="20">
        <v>8.0</v>
      </c>
      <c r="F452" s="20"/>
    </row>
    <row r="453">
      <c r="B453" s="9"/>
      <c r="C453" s="20">
        <v>3.0</v>
      </c>
      <c r="D453" s="21"/>
      <c r="E453" s="20">
        <v>8.0</v>
      </c>
      <c r="F453" s="20"/>
    </row>
    <row r="454">
      <c r="B454" s="8" t="s">
        <v>128</v>
      </c>
      <c r="C454" s="20">
        <v>1.0</v>
      </c>
      <c r="D454" s="21"/>
      <c r="E454" s="20">
        <v>12.0</v>
      </c>
      <c r="F454" s="20"/>
    </row>
    <row r="455">
      <c r="B455" s="15"/>
      <c r="C455" s="20">
        <v>2.0</v>
      </c>
      <c r="D455" s="21"/>
      <c r="E455" s="20">
        <v>12.0</v>
      </c>
      <c r="F455" s="20"/>
    </row>
    <row r="456">
      <c r="B456" s="9"/>
      <c r="C456" s="20">
        <v>3.0</v>
      </c>
      <c r="D456" s="21"/>
      <c r="E456" s="20">
        <v>12.0</v>
      </c>
      <c r="F456" s="20"/>
    </row>
    <row r="459">
      <c r="B459" s="6" t="s">
        <v>147</v>
      </c>
    </row>
    <row r="461">
      <c r="B461" s="19" t="s">
        <v>148</v>
      </c>
      <c r="C461" s="7"/>
      <c r="D461" s="7"/>
      <c r="E461" s="7"/>
      <c r="F461" s="3"/>
    </row>
    <row r="462">
      <c r="B462" s="20" t="s">
        <v>2</v>
      </c>
      <c r="C462" s="20" t="s">
        <v>110</v>
      </c>
      <c r="D462" s="20" t="s">
        <v>16</v>
      </c>
      <c r="E462" s="20" t="s">
        <v>17</v>
      </c>
      <c r="F462" s="20" t="s">
        <v>111</v>
      </c>
    </row>
    <row r="463">
      <c r="B463" s="8" t="s">
        <v>51</v>
      </c>
      <c r="C463" s="20">
        <v>1.0</v>
      </c>
      <c r="D463" s="21"/>
      <c r="E463" s="20">
        <v>8.0</v>
      </c>
      <c r="F463" s="20"/>
    </row>
    <row r="464">
      <c r="B464" s="15"/>
      <c r="C464" s="20">
        <v>2.0</v>
      </c>
      <c r="D464" s="21"/>
      <c r="E464" s="20">
        <v>8.0</v>
      </c>
      <c r="F464" s="21"/>
    </row>
    <row r="465">
      <c r="B465" s="15"/>
      <c r="C465" s="20">
        <v>3.0</v>
      </c>
      <c r="D465" s="21"/>
      <c r="E465" s="20">
        <v>8.0</v>
      </c>
      <c r="F465" s="21"/>
    </row>
    <row r="466">
      <c r="B466" s="8" t="s">
        <v>25</v>
      </c>
      <c r="C466" s="20">
        <v>1.0</v>
      </c>
      <c r="D466" s="21"/>
      <c r="E466" s="20">
        <v>8.0</v>
      </c>
      <c r="F466" s="20"/>
    </row>
    <row r="467">
      <c r="B467" s="15"/>
      <c r="C467" s="20">
        <v>2.0</v>
      </c>
      <c r="D467" s="21"/>
      <c r="E467" s="20">
        <v>8.0</v>
      </c>
      <c r="F467" s="20"/>
    </row>
    <row r="468">
      <c r="B468" s="9"/>
      <c r="C468" s="20">
        <v>3.0</v>
      </c>
      <c r="D468" s="21"/>
      <c r="E468" s="20">
        <v>8.0</v>
      </c>
      <c r="F468" s="20"/>
    </row>
    <row r="469">
      <c r="B469" s="8" t="s">
        <v>114</v>
      </c>
      <c r="C469" s="20">
        <v>1.0</v>
      </c>
      <c r="D469" s="21"/>
      <c r="E469" s="20">
        <v>8.0</v>
      </c>
      <c r="F469" s="20"/>
    </row>
    <row r="470">
      <c r="B470" s="15"/>
      <c r="C470" s="20">
        <v>2.0</v>
      </c>
      <c r="D470" s="21"/>
      <c r="E470" s="20">
        <v>8.0</v>
      </c>
      <c r="F470" s="20"/>
    </row>
    <row r="471">
      <c r="B471" s="9"/>
      <c r="C471" s="20">
        <v>3.0</v>
      </c>
      <c r="D471" s="21"/>
      <c r="E471" s="20">
        <v>8.0</v>
      </c>
      <c r="F471" s="20"/>
    </row>
    <row r="472">
      <c r="B472" s="8" t="s">
        <v>116</v>
      </c>
      <c r="C472" s="20">
        <v>1.0</v>
      </c>
      <c r="D472" s="21"/>
      <c r="E472" s="20">
        <v>15.0</v>
      </c>
      <c r="F472" s="20"/>
    </row>
    <row r="473">
      <c r="B473" s="15"/>
      <c r="C473" s="20">
        <v>2.0</v>
      </c>
      <c r="D473" s="21"/>
      <c r="E473" s="20">
        <v>15.0</v>
      </c>
      <c r="F473" s="20"/>
    </row>
    <row r="474">
      <c r="B474" s="9"/>
      <c r="C474" s="20">
        <v>3.0</v>
      </c>
      <c r="D474" s="21"/>
      <c r="E474" s="20">
        <v>15.0</v>
      </c>
      <c r="F474" s="20"/>
    </row>
    <row r="475">
      <c r="B475" s="8" t="s">
        <v>128</v>
      </c>
      <c r="C475" s="20">
        <v>1.0</v>
      </c>
      <c r="D475" s="21"/>
      <c r="E475" s="20">
        <v>12.0</v>
      </c>
      <c r="F475" s="20"/>
    </row>
    <row r="476">
      <c r="B476" s="15"/>
      <c r="C476" s="20">
        <v>2.0</v>
      </c>
      <c r="D476" s="21"/>
      <c r="E476" s="20">
        <v>12.0</v>
      </c>
      <c r="F476" s="20"/>
    </row>
    <row r="477">
      <c r="B477" s="9"/>
      <c r="C477" s="20">
        <v>3.0</v>
      </c>
      <c r="D477" s="21"/>
      <c r="E477" s="20">
        <v>12.0</v>
      </c>
      <c r="F477" s="20"/>
    </row>
    <row r="479">
      <c r="B479" s="19" t="s">
        <v>149</v>
      </c>
      <c r="C479" s="7"/>
      <c r="D479" s="7"/>
      <c r="E479" s="7"/>
      <c r="F479" s="3"/>
    </row>
    <row r="480">
      <c r="B480" s="20" t="s">
        <v>2</v>
      </c>
      <c r="C480" s="20" t="s">
        <v>110</v>
      </c>
      <c r="D480" s="20" t="s">
        <v>16</v>
      </c>
      <c r="E480" s="20" t="s">
        <v>17</v>
      </c>
      <c r="F480" s="20" t="s">
        <v>111</v>
      </c>
    </row>
    <row r="481">
      <c r="B481" s="8" t="s">
        <v>31</v>
      </c>
      <c r="C481" s="20">
        <v>1.0</v>
      </c>
      <c r="D481" s="21"/>
      <c r="E481" s="20">
        <v>8.0</v>
      </c>
      <c r="F481" s="20"/>
    </row>
    <row r="482">
      <c r="B482" s="15"/>
      <c r="C482" s="20">
        <v>2.0</v>
      </c>
      <c r="D482" s="21"/>
      <c r="E482" s="20">
        <v>8.0</v>
      </c>
      <c r="F482" s="21"/>
    </row>
    <row r="483">
      <c r="B483" s="15"/>
      <c r="C483" s="20">
        <v>3.0</v>
      </c>
      <c r="D483" s="21"/>
      <c r="E483" s="20">
        <v>8.0</v>
      </c>
      <c r="F483" s="21"/>
    </row>
    <row r="484">
      <c r="B484" s="8" t="s">
        <v>117</v>
      </c>
      <c r="C484" s="20">
        <v>1.0</v>
      </c>
      <c r="D484" s="21"/>
      <c r="E484" s="20">
        <v>8.0</v>
      </c>
      <c r="F484" s="20"/>
    </row>
    <row r="485">
      <c r="B485" s="15"/>
      <c r="C485" s="20">
        <v>2.0</v>
      </c>
      <c r="D485" s="21"/>
      <c r="E485" s="20">
        <v>8.0</v>
      </c>
      <c r="F485" s="20"/>
    </row>
    <row r="486">
      <c r="B486" s="9"/>
      <c r="C486" s="20">
        <v>3.0</v>
      </c>
      <c r="D486" s="21"/>
      <c r="E486" s="20">
        <v>8.0</v>
      </c>
      <c r="F486" s="20"/>
    </row>
    <row r="487">
      <c r="B487" s="8" t="s">
        <v>137</v>
      </c>
      <c r="C487" s="20">
        <v>1.0</v>
      </c>
      <c r="D487" s="21"/>
      <c r="E487" s="20"/>
      <c r="F487" s="20"/>
    </row>
    <row r="488">
      <c r="B488" s="15"/>
      <c r="C488" s="20">
        <v>2.0</v>
      </c>
      <c r="D488" s="21"/>
      <c r="E488" s="20"/>
      <c r="F488" s="20"/>
    </row>
    <row r="489">
      <c r="B489" s="9"/>
      <c r="C489" s="20">
        <v>3.0</v>
      </c>
      <c r="D489" s="21"/>
      <c r="E489" s="20"/>
      <c r="F489" s="20"/>
    </row>
    <row r="490">
      <c r="B490" s="8" t="s">
        <v>76</v>
      </c>
      <c r="C490" s="20">
        <v>1.0</v>
      </c>
      <c r="D490" s="21"/>
      <c r="E490" s="20">
        <v>8.0</v>
      </c>
      <c r="F490" s="20"/>
    </row>
    <row r="491">
      <c r="B491" s="15"/>
      <c r="C491" s="20">
        <v>2.0</v>
      </c>
      <c r="D491" s="21"/>
      <c r="E491" s="20">
        <v>8.0</v>
      </c>
      <c r="F491" s="20"/>
    </row>
    <row r="492">
      <c r="B492" s="9"/>
      <c r="C492" s="20">
        <v>3.0</v>
      </c>
      <c r="D492" s="21"/>
      <c r="E492" s="20">
        <v>8.0</v>
      </c>
      <c r="F492" s="20"/>
    </row>
    <row r="493">
      <c r="B493" s="8" t="s">
        <v>77</v>
      </c>
      <c r="C493" s="20">
        <v>1.0</v>
      </c>
      <c r="D493" s="21"/>
      <c r="E493" s="20">
        <v>15.0</v>
      </c>
      <c r="F493" s="20"/>
    </row>
    <row r="494">
      <c r="B494" s="15"/>
      <c r="C494" s="20">
        <v>2.0</v>
      </c>
      <c r="D494" s="21"/>
      <c r="E494" s="20">
        <v>15.0</v>
      </c>
      <c r="F494" s="20"/>
    </row>
    <row r="495">
      <c r="B495" s="9"/>
      <c r="C495" s="20">
        <v>3.0</v>
      </c>
      <c r="D495" s="21"/>
      <c r="E495" s="20">
        <v>15.0</v>
      </c>
      <c r="F495" s="20"/>
    </row>
    <row r="497">
      <c r="B497" s="19" t="s">
        <v>150</v>
      </c>
      <c r="C497" s="7"/>
      <c r="D497" s="7"/>
      <c r="E497" s="7"/>
      <c r="F497" s="3"/>
    </row>
    <row r="498">
      <c r="B498" s="20" t="s">
        <v>2</v>
      </c>
      <c r="C498" s="20" t="s">
        <v>110</v>
      </c>
      <c r="D498" s="20" t="s">
        <v>16</v>
      </c>
      <c r="E498" s="20" t="s">
        <v>17</v>
      </c>
      <c r="F498" s="20" t="s">
        <v>111</v>
      </c>
    </row>
    <row r="499">
      <c r="B499" s="8" t="s">
        <v>51</v>
      </c>
      <c r="C499" s="20">
        <v>1.0</v>
      </c>
      <c r="D499" s="21"/>
      <c r="E499" s="20">
        <v>8.0</v>
      </c>
      <c r="F499" s="20"/>
    </row>
    <row r="500">
      <c r="B500" s="15"/>
      <c r="C500" s="20">
        <v>2.0</v>
      </c>
      <c r="D500" s="21"/>
      <c r="E500" s="20">
        <v>8.0</v>
      </c>
      <c r="F500" s="21"/>
    </row>
    <row r="501">
      <c r="B501" s="15"/>
      <c r="C501" s="20">
        <v>3.0</v>
      </c>
      <c r="D501" s="21"/>
      <c r="E501" s="20">
        <v>8.0</v>
      </c>
      <c r="F501" s="21"/>
    </row>
    <row r="502">
      <c r="B502" s="8" t="s">
        <v>25</v>
      </c>
      <c r="C502" s="20">
        <v>1.0</v>
      </c>
      <c r="D502" s="21"/>
      <c r="E502" s="20">
        <v>8.0</v>
      </c>
      <c r="F502" s="20"/>
    </row>
    <row r="503">
      <c r="B503" s="15"/>
      <c r="C503" s="20">
        <v>2.0</v>
      </c>
      <c r="D503" s="21"/>
      <c r="E503" s="20">
        <v>8.0</v>
      </c>
      <c r="F503" s="20"/>
    </row>
    <row r="504">
      <c r="B504" s="9"/>
      <c r="C504" s="20">
        <v>3.0</v>
      </c>
      <c r="D504" s="21"/>
      <c r="E504" s="20">
        <v>8.0</v>
      </c>
      <c r="F504" s="20"/>
    </row>
    <row r="505">
      <c r="B505" s="8" t="s">
        <v>138</v>
      </c>
      <c r="C505" s="20">
        <v>1.0</v>
      </c>
      <c r="D505" s="21"/>
      <c r="E505" s="20"/>
      <c r="F505" s="20"/>
    </row>
    <row r="506">
      <c r="B506" s="15"/>
      <c r="C506" s="20">
        <v>2.0</v>
      </c>
      <c r="D506" s="21"/>
      <c r="E506" s="20"/>
      <c r="F506" s="20"/>
    </row>
    <row r="507">
      <c r="B507" s="9"/>
      <c r="C507" s="20">
        <v>3.0</v>
      </c>
      <c r="D507" s="21"/>
      <c r="E507" s="20"/>
      <c r="F507" s="20"/>
    </row>
    <row r="508">
      <c r="B508" s="8" t="s">
        <v>118</v>
      </c>
      <c r="C508" s="20">
        <v>1.0</v>
      </c>
      <c r="D508" s="21"/>
      <c r="E508" s="20">
        <v>8.0</v>
      </c>
      <c r="F508" s="20"/>
    </row>
    <row r="509">
      <c r="B509" s="15"/>
      <c r="C509" s="20">
        <v>2.0</v>
      </c>
      <c r="D509" s="21"/>
      <c r="E509" s="20">
        <v>8.0</v>
      </c>
      <c r="F509" s="20"/>
    </row>
    <row r="510">
      <c r="B510" s="9"/>
      <c r="C510" s="20">
        <v>3.0</v>
      </c>
      <c r="D510" s="21"/>
      <c r="E510" s="20">
        <v>8.0</v>
      </c>
      <c r="F510" s="20"/>
    </row>
    <row r="511">
      <c r="B511" s="8" t="s">
        <v>128</v>
      </c>
      <c r="C511" s="20">
        <v>1.0</v>
      </c>
      <c r="D511" s="21"/>
      <c r="E511" s="20">
        <v>12.0</v>
      </c>
      <c r="F511" s="20"/>
    </row>
    <row r="512">
      <c r="B512" s="15"/>
      <c r="C512" s="20">
        <v>2.0</v>
      </c>
      <c r="D512" s="21"/>
      <c r="E512" s="20">
        <v>12.0</v>
      </c>
      <c r="F512" s="20"/>
    </row>
    <row r="513">
      <c r="B513" s="9"/>
      <c r="C513" s="20">
        <v>3.0</v>
      </c>
      <c r="D513" s="21"/>
      <c r="E513" s="20">
        <v>12.0</v>
      </c>
      <c r="F513" s="20"/>
    </row>
    <row r="516">
      <c r="B516" s="6" t="s">
        <v>151</v>
      </c>
    </row>
    <row r="518">
      <c r="B518" s="19" t="s">
        <v>152</v>
      </c>
      <c r="C518" s="7"/>
      <c r="D518" s="7"/>
      <c r="E518" s="7"/>
      <c r="F518" s="3"/>
    </row>
    <row r="519">
      <c r="B519" s="20" t="s">
        <v>2</v>
      </c>
      <c r="C519" s="20" t="s">
        <v>110</v>
      </c>
      <c r="D519" s="20" t="s">
        <v>16</v>
      </c>
      <c r="E519" s="20" t="s">
        <v>17</v>
      </c>
      <c r="F519" s="20" t="s">
        <v>111</v>
      </c>
    </row>
    <row r="520">
      <c r="B520" s="8" t="s">
        <v>51</v>
      </c>
      <c r="C520" s="20">
        <v>1.0</v>
      </c>
      <c r="D520" s="21"/>
      <c r="E520" s="20">
        <v>5.0</v>
      </c>
      <c r="F520" s="20"/>
    </row>
    <row r="521">
      <c r="B521" s="15"/>
      <c r="C521" s="20">
        <v>2.0</v>
      </c>
      <c r="D521" s="21"/>
      <c r="E521" s="20">
        <v>5.0</v>
      </c>
      <c r="F521" s="21"/>
    </row>
    <row r="522">
      <c r="B522" s="15"/>
      <c r="C522" s="20">
        <v>3.0</v>
      </c>
      <c r="D522" s="21"/>
      <c r="E522" s="20">
        <v>5.0</v>
      </c>
      <c r="F522" s="21"/>
    </row>
    <row r="523">
      <c r="B523" s="8" t="s">
        <v>25</v>
      </c>
      <c r="C523" s="20">
        <v>1.0</v>
      </c>
      <c r="D523" s="21"/>
      <c r="E523" s="20">
        <v>5.0</v>
      </c>
      <c r="F523" s="20"/>
    </row>
    <row r="524">
      <c r="B524" s="15"/>
      <c r="C524" s="20">
        <v>2.0</v>
      </c>
      <c r="D524" s="21"/>
      <c r="E524" s="20">
        <v>5.0</v>
      </c>
      <c r="F524" s="20"/>
    </row>
    <row r="525">
      <c r="B525" s="9"/>
      <c r="C525" s="20">
        <v>3.0</v>
      </c>
      <c r="D525" s="21"/>
      <c r="E525" s="20">
        <v>5.0</v>
      </c>
      <c r="F525" s="20"/>
    </row>
    <row r="526">
      <c r="B526" s="8" t="s">
        <v>114</v>
      </c>
      <c r="C526" s="20">
        <v>1.0</v>
      </c>
      <c r="D526" s="21"/>
      <c r="E526" s="20">
        <v>8.0</v>
      </c>
      <c r="F526" s="20"/>
    </row>
    <row r="527">
      <c r="B527" s="15"/>
      <c r="C527" s="20">
        <v>2.0</v>
      </c>
      <c r="D527" s="21"/>
      <c r="E527" s="20">
        <v>8.0</v>
      </c>
      <c r="F527" s="20"/>
    </row>
    <row r="528">
      <c r="B528" s="9"/>
      <c r="C528" s="20">
        <v>3.0</v>
      </c>
      <c r="D528" s="21"/>
      <c r="E528" s="20">
        <v>8.0</v>
      </c>
      <c r="F528" s="20"/>
    </row>
    <row r="529">
      <c r="B529" s="8" t="s">
        <v>116</v>
      </c>
      <c r="C529" s="20">
        <v>1.0</v>
      </c>
      <c r="D529" s="21"/>
      <c r="E529" s="20">
        <v>15.0</v>
      </c>
      <c r="F529" s="20"/>
    </row>
    <row r="530">
      <c r="B530" s="15"/>
      <c r="C530" s="20">
        <v>2.0</v>
      </c>
      <c r="D530" s="21"/>
      <c r="E530" s="20">
        <v>15.0</v>
      </c>
      <c r="F530" s="20"/>
    </row>
    <row r="531">
      <c r="B531" s="9"/>
      <c r="C531" s="20">
        <v>3.0</v>
      </c>
      <c r="D531" s="21"/>
      <c r="E531" s="20">
        <v>15.0</v>
      </c>
      <c r="F531" s="20"/>
    </row>
    <row r="532">
      <c r="B532" s="8" t="s">
        <v>128</v>
      </c>
      <c r="C532" s="20">
        <v>1.0</v>
      </c>
      <c r="D532" s="21"/>
      <c r="E532" s="20">
        <v>12.0</v>
      </c>
      <c r="F532" s="20"/>
    </row>
    <row r="533">
      <c r="B533" s="15"/>
      <c r="C533" s="20">
        <v>2.0</v>
      </c>
      <c r="D533" s="21"/>
      <c r="E533" s="20">
        <v>12.0</v>
      </c>
      <c r="F533" s="20"/>
    </row>
    <row r="534">
      <c r="B534" s="9"/>
      <c r="C534" s="20">
        <v>3.0</v>
      </c>
      <c r="D534" s="21"/>
      <c r="E534" s="20">
        <v>12.0</v>
      </c>
      <c r="F534" s="20"/>
    </row>
    <row r="536">
      <c r="B536" s="19" t="s">
        <v>153</v>
      </c>
      <c r="C536" s="7"/>
      <c r="D536" s="7"/>
      <c r="E536" s="7"/>
      <c r="F536" s="3"/>
    </row>
    <row r="537">
      <c r="B537" s="20" t="s">
        <v>2</v>
      </c>
      <c r="C537" s="20" t="s">
        <v>110</v>
      </c>
      <c r="D537" s="20" t="s">
        <v>16</v>
      </c>
      <c r="E537" s="20" t="s">
        <v>17</v>
      </c>
      <c r="F537" s="20" t="s">
        <v>111</v>
      </c>
    </row>
    <row r="538">
      <c r="B538" s="8" t="s">
        <v>31</v>
      </c>
      <c r="C538" s="20">
        <v>1.0</v>
      </c>
      <c r="D538" s="21"/>
      <c r="E538" s="20">
        <v>5.0</v>
      </c>
      <c r="F538" s="20"/>
    </row>
    <row r="539">
      <c r="B539" s="15"/>
      <c r="C539" s="20">
        <v>2.0</v>
      </c>
      <c r="D539" s="21"/>
      <c r="E539" s="20">
        <v>5.0</v>
      </c>
      <c r="F539" s="21"/>
    </row>
    <row r="540">
      <c r="B540" s="15"/>
      <c r="C540" s="20">
        <v>3.0</v>
      </c>
      <c r="D540" s="21"/>
      <c r="E540" s="20">
        <v>5.0</v>
      </c>
      <c r="F540" s="21"/>
    </row>
    <row r="541">
      <c r="B541" s="8" t="s">
        <v>117</v>
      </c>
      <c r="C541" s="20">
        <v>1.0</v>
      </c>
      <c r="D541" s="21"/>
      <c r="E541" s="20">
        <v>5.0</v>
      </c>
      <c r="F541" s="20"/>
    </row>
    <row r="542">
      <c r="B542" s="15"/>
      <c r="C542" s="20">
        <v>2.0</v>
      </c>
      <c r="D542" s="21"/>
      <c r="E542" s="20">
        <v>5.0</v>
      </c>
      <c r="F542" s="20"/>
    </row>
    <row r="543">
      <c r="B543" s="9"/>
      <c r="C543" s="20">
        <v>3.0</v>
      </c>
      <c r="D543" s="21"/>
      <c r="E543" s="20">
        <v>5.0</v>
      </c>
      <c r="F543" s="20"/>
    </row>
    <row r="544">
      <c r="B544" s="8" t="s">
        <v>137</v>
      </c>
      <c r="C544" s="20">
        <v>1.0</v>
      </c>
      <c r="D544" s="21"/>
      <c r="E544" s="20"/>
      <c r="F544" s="20"/>
    </row>
    <row r="545">
      <c r="B545" s="15"/>
      <c r="C545" s="20">
        <v>2.0</v>
      </c>
      <c r="D545" s="21"/>
      <c r="E545" s="20"/>
      <c r="F545" s="20"/>
    </row>
    <row r="546">
      <c r="B546" s="9"/>
      <c r="C546" s="20">
        <v>3.0</v>
      </c>
      <c r="D546" s="21"/>
      <c r="E546" s="20"/>
      <c r="F546" s="20"/>
    </row>
    <row r="547">
      <c r="B547" s="8" t="s">
        <v>76</v>
      </c>
      <c r="C547" s="20">
        <v>1.0</v>
      </c>
      <c r="D547" s="21"/>
      <c r="E547" s="20">
        <v>8.0</v>
      </c>
      <c r="F547" s="20"/>
    </row>
    <row r="548">
      <c r="B548" s="15"/>
      <c r="C548" s="20">
        <v>2.0</v>
      </c>
      <c r="D548" s="21"/>
      <c r="E548" s="20">
        <v>8.0</v>
      </c>
      <c r="F548" s="20"/>
    </row>
    <row r="549">
      <c r="B549" s="9"/>
      <c r="C549" s="20">
        <v>3.0</v>
      </c>
      <c r="D549" s="21"/>
      <c r="E549" s="20">
        <v>8.0</v>
      </c>
      <c r="F549" s="20"/>
    </row>
    <row r="550">
      <c r="B550" s="8" t="s">
        <v>77</v>
      </c>
      <c r="C550" s="20">
        <v>1.0</v>
      </c>
      <c r="D550" s="21"/>
      <c r="E550" s="20">
        <v>15.0</v>
      </c>
      <c r="F550" s="20"/>
    </row>
    <row r="551">
      <c r="B551" s="15"/>
      <c r="C551" s="20">
        <v>2.0</v>
      </c>
      <c r="D551" s="21"/>
      <c r="E551" s="20">
        <v>15.0</v>
      </c>
      <c r="F551" s="20"/>
    </row>
    <row r="552">
      <c r="B552" s="9"/>
      <c r="C552" s="20">
        <v>3.0</v>
      </c>
      <c r="D552" s="21"/>
      <c r="E552" s="20">
        <v>15.0</v>
      </c>
      <c r="F552" s="20"/>
    </row>
    <row r="554">
      <c r="B554" s="19" t="s">
        <v>154</v>
      </c>
      <c r="C554" s="7"/>
      <c r="D554" s="7"/>
      <c r="E554" s="7"/>
      <c r="F554" s="3"/>
    </row>
    <row r="555">
      <c r="B555" s="20" t="s">
        <v>2</v>
      </c>
      <c r="C555" s="20" t="s">
        <v>110</v>
      </c>
      <c r="D555" s="20" t="s">
        <v>16</v>
      </c>
      <c r="E555" s="20" t="s">
        <v>17</v>
      </c>
      <c r="F555" s="20" t="s">
        <v>111</v>
      </c>
    </row>
    <row r="556">
      <c r="B556" s="8" t="s">
        <v>51</v>
      </c>
      <c r="C556" s="20">
        <v>1.0</v>
      </c>
      <c r="D556" s="21"/>
      <c r="E556" s="20">
        <v>5.0</v>
      </c>
      <c r="F556" s="20"/>
    </row>
    <row r="557">
      <c r="B557" s="15"/>
      <c r="C557" s="20">
        <v>2.0</v>
      </c>
      <c r="D557" s="21"/>
      <c r="E557" s="20">
        <v>5.0</v>
      </c>
      <c r="F557" s="21"/>
    </row>
    <row r="558">
      <c r="B558" s="15"/>
      <c r="C558" s="20">
        <v>3.0</v>
      </c>
      <c r="D558" s="21"/>
      <c r="E558" s="20">
        <v>5.0</v>
      </c>
      <c r="F558" s="21"/>
    </row>
    <row r="559">
      <c r="B559" s="8" t="s">
        <v>25</v>
      </c>
      <c r="C559" s="20">
        <v>1.0</v>
      </c>
      <c r="D559" s="21"/>
      <c r="E559" s="20">
        <v>5.0</v>
      </c>
      <c r="F559" s="20"/>
    </row>
    <row r="560">
      <c r="B560" s="15"/>
      <c r="C560" s="20">
        <v>2.0</v>
      </c>
      <c r="D560" s="21"/>
      <c r="E560" s="20">
        <v>5.0</v>
      </c>
      <c r="F560" s="20"/>
    </row>
    <row r="561">
      <c r="B561" s="9"/>
      <c r="C561" s="20">
        <v>3.0</v>
      </c>
      <c r="D561" s="21"/>
      <c r="E561" s="20">
        <v>5.0</v>
      </c>
      <c r="F561" s="20"/>
    </row>
    <row r="562">
      <c r="B562" s="8" t="s">
        <v>138</v>
      </c>
      <c r="C562" s="20">
        <v>1.0</v>
      </c>
      <c r="D562" s="21"/>
      <c r="E562" s="20"/>
      <c r="F562" s="20"/>
    </row>
    <row r="563">
      <c r="B563" s="15"/>
      <c r="C563" s="20">
        <v>2.0</v>
      </c>
      <c r="D563" s="21"/>
      <c r="E563" s="20"/>
      <c r="F563" s="20"/>
    </row>
    <row r="564">
      <c r="B564" s="9"/>
      <c r="C564" s="20">
        <v>3.0</v>
      </c>
      <c r="D564" s="21"/>
      <c r="E564" s="20"/>
      <c r="F564" s="20"/>
    </row>
    <row r="565">
      <c r="B565" s="8" t="s">
        <v>118</v>
      </c>
      <c r="C565" s="20">
        <v>1.0</v>
      </c>
      <c r="D565" s="21"/>
      <c r="E565" s="20">
        <v>8.0</v>
      </c>
      <c r="F565" s="20"/>
    </row>
    <row r="566">
      <c r="B566" s="15"/>
      <c r="C566" s="20">
        <v>2.0</v>
      </c>
      <c r="D566" s="21"/>
      <c r="E566" s="20">
        <v>8.0</v>
      </c>
      <c r="F566" s="20"/>
    </row>
    <row r="567">
      <c r="B567" s="9"/>
      <c r="C567" s="20">
        <v>3.0</v>
      </c>
      <c r="D567" s="21"/>
      <c r="E567" s="20">
        <v>8.0</v>
      </c>
      <c r="F567" s="20"/>
    </row>
    <row r="568">
      <c r="B568" s="8" t="s">
        <v>128</v>
      </c>
      <c r="C568" s="20">
        <v>1.0</v>
      </c>
      <c r="D568" s="21"/>
      <c r="E568" s="20">
        <v>12.0</v>
      </c>
      <c r="F568" s="20"/>
    </row>
    <row r="569">
      <c r="B569" s="15"/>
      <c r="C569" s="20">
        <v>2.0</v>
      </c>
      <c r="D569" s="21"/>
      <c r="E569" s="20">
        <v>12.0</v>
      </c>
      <c r="F569" s="20"/>
    </row>
    <row r="570">
      <c r="B570" s="9"/>
      <c r="C570" s="20">
        <v>3.0</v>
      </c>
      <c r="D570" s="21"/>
      <c r="E570" s="20">
        <v>12.0</v>
      </c>
      <c r="F570" s="20"/>
    </row>
    <row r="573">
      <c r="B573" s="6" t="s">
        <v>155</v>
      </c>
    </row>
    <row r="575">
      <c r="B575" s="19" t="s">
        <v>156</v>
      </c>
      <c r="C575" s="7"/>
      <c r="D575" s="7"/>
      <c r="E575" s="7"/>
      <c r="F575" s="3"/>
    </row>
    <row r="576">
      <c r="B576" s="20" t="s">
        <v>2</v>
      </c>
      <c r="C576" s="20" t="s">
        <v>110</v>
      </c>
      <c r="D576" s="20" t="s">
        <v>16</v>
      </c>
      <c r="E576" s="20" t="s">
        <v>17</v>
      </c>
      <c r="F576" s="20" t="s">
        <v>111</v>
      </c>
    </row>
    <row r="577">
      <c r="B577" s="8" t="s">
        <v>51</v>
      </c>
      <c r="C577" s="20">
        <v>1.0</v>
      </c>
      <c r="D577" s="21"/>
      <c r="E577" s="20">
        <v>8.0</v>
      </c>
      <c r="F577" s="20"/>
    </row>
    <row r="578">
      <c r="B578" s="15"/>
      <c r="C578" s="20">
        <v>2.0</v>
      </c>
      <c r="D578" s="21"/>
      <c r="E578" s="20">
        <v>5.0</v>
      </c>
      <c r="F578" s="21"/>
    </row>
    <row r="579">
      <c r="B579" s="15"/>
      <c r="C579" s="20">
        <v>3.0</v>
      </c>
      <c r="D579" s="21"/>
      <c r="E579" s="20" t="s">
        <v>141</v>
      </c>
      <c r="F579" s="21"/>
    </row>
    <row r="580">
      <c r="B580" s="8" t="s">
        <v>25</v>
      </c>
      <c r="C580" s="20">
        <v>1.0</v>
      </c>
      <c r="D580" s="21"/>
      <c r="E580" s="20">
        <v>8.0</v>
      </c>
      <c r="F580" s="20"/>
    </row>
    <row r="581">
      <c r="B581" s="15"/>
      <c r="C581" s="20">
        <v>2.0</v>
      </c>
      <c r="D581" s="21"/>
      <c r="E581" s="20">
        <v>5.0</v>
      </c>
      <c r="F581" s="20"/>
    </row>
    <row r="582">
      <c r="B582" s="9"/>
      <c r="C582" s="20">
        <v>3.0</v>
      </c>
      <c r="D582" s="21"/>
      <c r="E582" s="20" t="s">
        <v>141</v>
      </c>
      <c r="F582" s="20"/>
    </row>
    <row r="583">
      <c r="B583" s="8" t="s">
        <v>114</v>
      </c>
      <c r="C583" s="20">
        <v>1.0</v>
      </c>
      <c r="D583" s="21"/>
      <c r="E583" s="20">
        <v>8.0</v>
      </c>
      <c r="F583" s="20"/>
    </row>
    <row r="584">
      <c r="B584" s="15"/>
      <c r="C584" s="20">
        <v>2.0</v>
      </c>
      <c r="D584" s="21"/>
      <c r="E584" s="20">
        <v>8.0</v>
      </c>
      <c r="F584" s="20"/>
    </row>
    <row r="585">
      <c r="B585" s="9"/>
      <c r="C585" s="20">
        <v>3.0</v>
      </c>
      <c r="D585" s="21"/>
      <c r="E585" s="20">
        <v>8.0</v>
      </c>
      <c r="F585" s="20"/>
    </row>
    <row r="586">
      <c r="B586" s="8" t="s">
        <v>116</v>
      </c>
      <c r="C586" s="20">
        <v>1.0</v>
      </c>
      <c r="D586" s="21"/>
      <c r="E586" s="20">
        <v>15.0</v>
      </c>
      <c r="F586" s="20"/>
    </row>
    <row r="587">
      <c r="B587" s="15"/>
      <c r="C587" s="20">
        <v>2.0</v>
      </c>
      <c r="D587" s="21"/>
      <c r="E587" s="20">
        <v>15.0</v>
      </c>
      <c r="F587" s="20"/>
    </row>
    <row r="588">
      <c r="B588" s="9"/>
      <c r="C588" s="20">
        <v>3.0</v>
      </c>
      <c r="D588" s="21"/>
      <c r="E588" s="20">
        <v>15.0</v>
      </c>
      <c r="F588" s="20"/>
    </row>
    <row r="589">
      <c r="B589" s="8" t="s">
        <v>128</v>
      </c>
      <c r="C589" s="20">
        <v>1.0</v>
      </c>
      <c r="D589" s="21"/>
      <c r="E589" s="20">
        <v>12.0</v>
      </c>
      <c r="F589" s="20"/>
    </row>
    <row r="590">
      <c r="B590" s="15"/>
      <c r="C590" s="20">
        <v>2.0</v>
      </c>
      <c r="D590" s="21"/>
      <c r="E590" s="20">
        <v>12.0</v>
      </c>
      <c r="F590" s="20"/>
    </row>
    <row r="591">
      <c r="B591" s="9"/>
      <c r="C591" s="20">
        <v>3.0</v>
      </c>
      <c r="D591" s="21"/>
      <c r="E591" s="20">
        <v>12.0</v>
      </c>
      <c r="F591" s="20"/>
    </row>
    <row r="593">
      <c r="B593" s="19" t="s">
        <v>157</v>
      </c>
      <c r="C593" s="7"/>
      <c r="D593" s="7"/>
      <c r="E593" s="7"/>
      <c r="F593" s="3"/>
    </row>
    <row r="594">
      <c r="B594" s="20" t="s">
        <v>2</v>
      </c>
      <c r="C594" s="20" t="s">
        <v>110</v>
      </c>
      <c r="D594" s="20" t="s">
        <v>16</v>
      </c>
      <c r="E594" s="20" t="s">
        <v>17</v>
      </c>
      <c r="F594" s="20" t="s">
        <v>111</v>
      </c>
    </row>
    <row r="595">
      <c r="B595" s="8" t="s">
        <v>31</v>
      </c>
      <c r="C595" s="20">
        <v>1.0</v>
      </c>
      <c r="D595" s="21"/>
      <c r="E595" s="20">
        <v>8.0</v>
      </c>
      <c r="F595" s="20"/>
    </row>
    <row r="596">
      <c r="B596" s="15"/>
      <c r="C596" s="20">
        <v>2.0</v>
      </c>
      <c r="D596" s="21"/>
      <c r="E596" s="20">
        <v>5.0</v>
      </c>
      <c r="F596" s="21"/>
    </row>
    <row r="597">
      <c r="B597" s="15"/>
      <c r="C597" s="20">
        <v>3.0</v>
      </c>
      <c r="D597" s="21"/>
      <c r="E597" s="20" t="s">
        <v>141</v>
      </c>
      <c r="F597" s="21"/>
    </row>
    <row r="598">
      <c r="B598" s="8" t="s">
        <v>117</v>
      </c>
      <c r="C598" s="20">
        <v>1.0</v>
      </c>
      <c r="D598" s="21"/>
      <c r="E598" s="20">
        <v>8.0</v>
      </c>
      <c r="F598" s="20"/>
    </row>
    <row r="599">
      <c r="B599" s="15"/>
      <c r="C599" s="20">
        <v>2.0</v>
      </c>
      <c r="D599" s="21"/>
      <c r="E599" s="20">
        <v>5.0</v>
      </c>
      <c r="F599" s="20"/>
    </row>
    <row r="600">
      <c r="B600" s="9"/>
      <c r="C600" s="20">
        <v>3.0</v>
      </c>
      <c r="D600" s="21"/>
      <c r="E600" s="20" t="s">
        <v>141</v>
      </c>
      <c r="F600" s="20"/>
    </row>
    <row r="601">
      <c r="B601" s="8" t="s">
        <v>137</v>
      </c>
      <c r="C601" s="20">
        <v>1.0</v>
      </c>
      <c r="D601" s="21"/>
      <c r="E601" s="20"/>
      <c r="F601" s="20"/>
    </row>
    <row r="602">
      <c r="B602" s="15"/>
      <c r="C602" s="20">
        <v>2.0</v>
      </c>
      <c r="D602" s="21"/>
      <c r="E602" s="20"/>
      <c r="F602" s="20"/>
    </row>
    <row r="603">
      <c r="B603" s="9"/>
      <c r="C603" s="20">
        <v>3.0</v>
      </c>
      <c r="D603" s="21"/>
      <c r="E603" s="20"/>
      <c r="F603" s="20"/>
    </row>
    <row r="604">
      <c r="B604" s="8" t="s">
        <v>76</v>
      </c>
      <c r="C604" s="20">
        <v>1.0</v>
      </c>
      <c r="D604" s="21"/>
      <c r="E604" s="20">
        <v>8.0</v>
      </c>
      <c r="F604" s="20"/>
    </row>
    <row r="605">
      <c r="B605" s="15"/>
      <c r="C605" s="20">
        <v>2.0</v>
      </c>
      <c r="D605" s="21"/>
      <c r="E605" s="20">
        <v>8.0</v>
      </c>
      <c r="F605" s="20"/>
    </row>
    <row r="606">
      <c r="B606" s="9"/>
      <c r="C606" s="20">
        <v>3.0</v>
      </c>
      <c r="D606" s="21"/>
      <c r="E606" s="20">
        <v>8.0</v>
      </c>
      <c r="F606" s="20"/>
    </row>
    <row r="607">
      <c r="B607" s="8" t="s">
        <v>77</v>
      </c>
      <c r="C607" s="20">
        <v>1.0</v>
      </c>
      <c r="D607" s="21"/>
      <c r="E607" s="20">
        <v>15.0</v>
      </c>
      <c r="F607" s="20"/>
    </row>
    <row r="608">
      <c r="B608" s="15"/>
      <c r="C608" s="20">
        <v>2.0</v>
      </c>
      <c r="D608" s="21"/>
      <c r="E608" s="20">
        <v>15.0</v>
      </c>
      <c r="F608" s="20"/>
    </row>
    <row r="609">
      <c r="B609" s="9"/>
      <c r="C609" s="20">
        <v>3.0</v>
      </c>
      <c r="D609" s="21"/>
      <c r="E609" s="20">
        <v>15.0</v>
      </c>
      <c r="F609" s="20"/>
    </row>
    <row r="611">
      <c r="B611" s="19" t="s">
        <v>158</v>
      </c>
      <c r="C611" s="7"/>
      <c r="D611" s="7"/>
      <c r="E611" s="7"/>
      <c r="F611" s="3"/>
    </row>
    <row r="612">
      <c r="B612" s="20" t="s">
        <v>2</v>
      </c>
      <c r="C612" s="20" t="s">
        <v>110</v>
      </c>
      <c r="D612" s="20" t="s">
        <v>16</v>
      </c>
      <c r="E612" s="20" t="s">
        <v>17</v>
      </c>
      <c r="F612" s="20" t="s">
        <v>111</v>
      </c>
    </row>
    <row r="613">
      <c r="B613" s="8" t="s">
        <v>51</v>
      </c>
      <c r="C613" s="20">
        <v>1.0</v>
      </c>
      <c r="D613" s="21"/>
      <c r="E613" s="20">
        <v>8.0</v>
      </c>
      <c r="F613" s="20"/>
    </row>
    <row r="614">
      <c r="B614" s="15"/>
      <c r="C614" s="20">
        <v>2.0</v>
      </c>
      <c r="D614" s="21"/>
      <c r="E614" s="20">
        <v>5.0</v>
      </c>
      <c r="F614" s="21"/>
    </row>
    <row r="615">
      <c r="B615" s="15"/>
      <c r="C615" s="20">
        <v>3.0</v>
      </c>
      <c r="D615" s="21"/>
      <c r="E615" s="20" t="s">
        <v>141</v>
      </c>
      <c r="F615" s="21"/>
    </row>
    <row r="616">
      <c r="B616" s="8" t="s">
        <v>25</v>
      </c>
      <c r="C616" s="20">
        <v>1.0</v>
      </c>
      <c r="D616" s="21"/>
      <c r="E616" s="20">
        <v>8.0</v>
      </c>
      <c r="F616" s="20"/>
    </row>
    <row r="617">
      <c r="B617" s="15"/>
      <c r="C617" s="20">
        <v>2.0</v>
      </c>
      <c r="D617" s="21"/>
      <c r="E617" s="20">
        <v>5.0</v>
      </c>
      <c r="F617" s="20"/>
    </row>
    <row r="618">
      <c r="B618" s="9"/>
      <c r="C618" s="20">
        <v>3.0</v>
      </c>
      <c r="D618" s="21"/>
      <c r="E618" s="20" t="s">
        <v>141</v>
      </c>
      <c r="F618" s="20"/>
    </row>
    <row r="619">
      <c r="B619" s="8" t="s">
        <v>138</v>
      </c>
      <c r="C619" s="20">
        <v>1.0</v>
      </c>
      <c r="D619" s="21"/>
      <c r="E619" s="20"/>
      <c r="F619" s="20"/>
    </row>
    <row r="620">
      <c r="B620" s="15"/>
      <c r="C620" s="20">
        <v>2.0</v>
      </c>
      <c r="D620" s="21"/>
      <c r="E620" s="20"/>
      <c r="F620" s="20"/>
    </row>
    <row r="621">
      <c r="B621" s="9"/>
      <c r="C621" s="20">
        <v>3.0</v>
      </c>
      <c r="D621" s="21"/>
      <c r="E621" s="20"/>
      <c r="F621" s="20"/>
    </row>
    <row r="622">
      <c r="B622" s="8" t="s">
        <v>118</v>
      </c>
      <c r="C622" s="20">
        <v>1.0</v>
      </c>
      <c r="D622" s="21"/>
      <c r="E622" s="20">
        <v>8.0</v>
      </c>
      <c r="F622" s="20"/>
    </row>
    <row r="623">
      <c r="B623" s="15"/>
      <c r="C623" s="20">
        <v>2.0</v>
      </c>
      <c r="D623" s="21"/>
      <c r="E623" s="20">
        <v>8.0</v>
      </c>
      <c r="F623" s="20"/>
    </row>
    <row r="624">
      <c r="B624" s="9"/>
      <c r="C624" s="20">
        <v>3.0</v>
      </c>
      <c r="D624" s="21"/>
      <c r="E624" s="20">
        <v>8.0</v>
      </c>
      <c r="F624" s="20"/>
    </row>
    <row r="625">
      <c r="B625" s="8" t="s">
        <v>128</v>
      </c>
      <c r="C625" s="20">
        <v>1.0</v>
      </c>
      <c r="D625" s="21"/>
      <c r="E625" s="20">
        <v>12.0</v>
      </c>
      <c r="F625" s="20"/>
    </row>
    <row r="626">
      <c r="B626" s="15"/>
      <c r="C626" s="20">
        <v>2.0</v>
      </c>
      <c r="D626" s="21"/>
      <c r="E626" s="20">
        <v>12.0</v>
      </c>
      <c r="F626" s="20"/>
    </row>
    <row r="627">
      <c r="B627" s="9"/>
      <c r="C627" s="20">
        <v>3.0</v>
      </c>
      <c r="D627" s="21"/>
      <c r="E627" s="20">
        <v>12.0</v>
      </c>
      <c r="F627" s="20"/>
    </row>
    <row r="630">
      <c r="B630" s="6" t="s">
        <v>159</v>
      </c>
    </row>
    <row r="632">
      <c r="B632" s="19" t="s">
        <v>160</v>
      </c>
      <c r="C632" s="7"/>
      <c r="D632" s="7"/>
      <c r="E632" s="7"/>
      <c r="F632" s="3"/>
    </row>
    <row r="633">
      <c r="B633" s="20" t="s">
        <v>2</v>
      </c>
      <c r="C633" s="20" t="s">
        <v>110</v>
      </c>
      <c r="D633" s="20" t="s">
        <v>16</v>
      </c>
      <c r="E633" s="20" t="s">
        <v>17</v>
      </c>
      <c r="F633" s="20" t="s">
        <v>111</v>
      </c>
    </row>
    <row r="634">
      <c r="B634" s="8" t="s">
        <v>51</v>
      </c>
      <c r="C634" s="20">
        <v>1.0</v>
      </c>
      <c r="D634" s="21"/>
      <c r="E634" s="20">
        <v>8.0</v>
      </c>
      <c r="F634" s="20"/>
    </row>
    <row r="635">
      <c r="B635" s="15"/>
      <c r="C635" s="20">
        <v>2.0</v>
      </c>
      <c r="D635" s="21"/>
      <c r="E635" s="20">
        <v>8.0</v>
      </c>
      <c r="F635" s="21"/>
    </row>
    <row r="636">
      <c r="B636" s="15"/>
      <c r="C636" s="20">
        <v>3.0</v>
      </c>
      <c r="D636" s="21"/>
      <c r="E636" s="20">
        <v>8.0</v>
      </c>
      <c r="F636" s="21"/>
    </row>
    <row r="637">
      <c r="B637" s="8" t="s">
        <v>25</v>
      </c>
      <c r="C637" s="20">
        <v>1.0</v>
      </c>
      <c r="D637" s="21"/>
      <c r="E637" s="20">
        <v>8.0</v>
      </c>
      <c r="F637" s="20"/>
    </row>
    <row r="638">
      <c r="B638" s="15"/>
      <c r="C638" s="20">
        <v>2.0</v>
      </c>
      <c r="D638" s="21"/>
      <c r="E638" s="20">
        <v>8.0</v>
      </c>
      <c r="F638" s="20"/>
    </row>
    <row r="639">
      <c r="B639" s="9"/>
      <c r="C639" s="20">
        <v>3.0</v>
      </c>
      <c r="D639" s="21"/>
      <c r="E639" s="20">
        <v>8.0</v>
      </c>
      <c r="F639" s="20"/>
    </row>
    <row r="640">
      <c r="B640" s="8" t="s">
        <v>114</v>
      </c>
      <c r="C640" s="20">
        <v>1.0</v>
      </c>
      <c r="D640" s="21"/>
      <c r="E640" s="20">
        <v>8.0</v>
      </c>
      <c r="F640" s="20"/>
    </row>
    <row r="641">
      <c r="B641" s="15"/>
      <c r="C641" s="20">
        <v>2.0</v>
      </c>
      <c r="D641" s="21"/>
      <c r="E641" s="20">
        <v>8.0</v>
      </c>
      <c r="F641" s="20"/>
    </row>
    <row r="642">
      <c r="B642" s="9"/>
      <c r="C642" s="20">
        <v>3.0</v>
      </c>
      <c r="D642" s="21"/>
      <c r="E642" s="20">
        <v>8.0</v>
      </c>
      <c r="F642" s="20"/>
    </row>
    <row r="643">
      <c r="B643" s="8" t="s">
        <v>116</v>
      </c>
      <c r="C643" s="20">
        <v>1.0</v>
      </c>
      <c r="D643" s="21"/>
      <c r="E643" s="20">
        <v>15.0</v>
      </c>
      <c r="F643" s="20"/>
    </row>
    <row r="644">
      <c r="B644" s="15"/>
      <c r="C644" s="20">
        <v>2.0</v>
      </c>
      <c r="D644" s="21"/>
      <c r="E644" s="20">
        <v>15.0</v>
      </c>
      <c r="F644" s="20"/>
    </row>
    <row r="645">
      <c r="B645" s="9"/>
      <c r="C645" s="20">
        <v>3.0</v>
      </c>
      <c r="D645" s="21"/>
      <c r="E645" s="20">
        <v>15.0</v>
      </c>
      <c r="F645" s="20"/>
    </row>
    <row r="646">
      <c r="B646" s="8" t="s">
        <v>128</v>
      </c>
      <c r="C646" s="20">
        <v>1.0</v>
      </c>
      <c r="D646" s="21"/>
      <c r="E646" s="20">
        <v>12.0</v>
      </c>
      <c r="F646" s="20"/>
    </row>
    <row r="647">
      <c r="B647" s="15"/>
      <c r="C647" s="20">
        <v>2.0</v>
      </c>
      <c r="D647" s="21"/>
      <c r="E647" s="20">
        <v>12.0</v>
      </c>
      <c r="F647" s="20"/>
    </row>
    <row r="648">
      <c r="B648" s="9"/>
      <c r="C648" s="20">
        <v>3.0</v>
      </c>
      <c r="D648" s="21"/>
      <c r="E648" s="20">
        <v>12.0</v>
      </c>
      <c r="F648" s="20"/>
    </row>
    <row r="650">
      <c r="B650" s="19" t="s">
        <v>161</v>
      </c>
      <c r="C650" s="7"/>
      <c r="D650" s="7"/>
      <c r="E650" s="7"/>
      <c r="F650" s="3"/>
    </row>
    <row r="651">
      <c r="B651" s="20" t="s">
        <v>2</v>
      </c>
      <c r="C651" s="20" t="s">
        <v>110</v>
      </c>
      <c r="D651" s="20" t="s">
        <v>16</v>
      </c>
      <c r="E651" s="20" t="s">
        <v>17</v>
      </c>
      <c r="F651" s="20" t="s">
        <v>111</v>
      </c>
    </row>
    <row r="652">
      <c r="B652" s="8" t="s">
        <v>31</v>
      </c>
      <c r="C652" s="20">
        <v>1.0</v>
      </c>
      <c r="D652" s="21"/>
      <c r="E652" s="20">
        <v>8.0</v>
      </c>
      <c r="F652" s="20"/>
    </row>
    <row r="653">
      <c r="B653" s="15"/>
      <c r="C653" s="20">
        <v>2.0</v>
      </c>
      <c r="D653" s="21"/>
      <c r="E653" s="20">
        <v>8.0</v>
      </c>
      <c r="F653" s="21"/>
    </row>
    <row r="654">
      <c r="B654" s="15"/>
      <c r="C654" s="20">
        <v>3.0</v>
      </c>
      <c r="D654" s="21"/>
      <c r="E654" s="20">
        <v>8.0</v>
      </c>
      <c r="F654" s="21"/>
    </row>
    <row r="655">
      <c r="B655" s="8" t="s">
        <v>117</v>
      </c>
      <c r="C655" s="20">
        <v>1.0</v>
      </c>
      <c r="D655" s="21"/>
      <c r="E655" s="20">
        <v>8.0</v>
      </c>
      <c r="F655" s="20"/>
    </row>
    <row r="656">
      <c r="B656" s="15"/>
      <c r="C656" s="20">
        <v>2.0</v>
      </c>
      <c r="D656" s="21"/>
      <c r="E656" s="20">
        <v>8.0</v>
      </c>
      <c r="F656" s="20"/>
    </row>
    <row r="657">
      <c r="B657" s="9"/>
      <c r="C657" s="20">
        <v>3.0</v>
      </c>
      <c r="D657" s="21"/>
      <c r="E657" s="20">
        <v>8.0</v>
      </c>
      <c r="F657" s="20"/>
    </row>
    <row r="658">
      <c r="B658" s="8" t="s">
        <v>137</v>
      </c>
      <c r="C658" s="20">
        <v>1.0</v>
      </c>
      <c r="D658" s="21"/>
      <c r="E658" s="20"/>
      <c r="F658" s="20"/>
    </row>
    <row r="659">
      <c r="B659" s="15"/>
      <c r="C659" s="20">
        <v>2.0</v>
      </c>
      <c r="D659" s="21"/>
      <c r="E659" s="20"/>
      <c r="F659" s="20"/>
    </row>
    <row r="660">
      <c r="B660" s="9"/>
      <c r="C660" s="20">
        <v>3.0</v>
      </c>
      <c r="D660" s="21"/>
      <c r="E660" s="20"/>
      <c r="F660" s="20"/>
    </row>
    <row r="661">
      <c r="B661" s="8" t="s">
        <v>76</v>
      </c>
      <c r="C661" s="20">
        <v>1.0</v>
      </c>
      <c r="D661" s="21"/>
      <c r="E661" s="20">
        <v>8.0</v>
      </c>
      <c r="F661" s="20"/>
    </row>
    <row r="662">
      <c r="B662" s="15"/>
      <c r="C662" s="20">
        <v>2.0</v>
      </c>
      <c r="D662" s="21"/>
      <c r="E662" s="20">
        <v>8.0</v>
      </c>
      <c r="F662" s="20"/>
    </row>
    <row r="663">
      <c r="B663" s="9"/>
      <c r="C663" s="20">
        <v>3.0</v>
      </c>
      <c r="D663" s="21"/>
      <c r="E663" s="20">
        <v>8.0</v>
      </c>
      <c r="F663" s="20"/>
    </row>
    <row r="664">
      <c r="B664" s="8" t="s">
        <v>77</v>
      </c>
      <c r="C664" s="20">
        <v>1.0</v>
      </c>
      <c r="D664" s="21"/>
      <c r="E664" s="20">
        <v>15.0</v>
      </c>
      <c r="F664" s="20"/>
    </row>
    <row r="665">
      <c r="B665" s="15"/>
      <c r="C665" s="20">
        <v>2.0</v>
      </c>
      <c r="D665" s="21"/>
      <c r="E665" s="20">
        <v>15.0</v>
      </c>
      <c r="F665" s="20"/>
    </row>
    <row r="666">
      <c r="B666" s="9"/>
      <c r="C666" s="20">
        <v>3.0</v>
      </c>
      <c r="D666" s="21"/>
      <c r="E666" s="20">
        <v>15.0</v>
      </c>
      <c r="F666" s="20"/>
    </row>
    <row r="668">
      <c r="B668" s="19" t="s">
        <v>162</v>
      </c>
      <c r="C668" s="7"/>
      <c r="D668" s="7"/>
      <c r="E668" s="7"/>
      <c r="F668" s="3"/>
    </row>
    <row r="669">
      <c r="B669" s="20" t="s">
        <v>2</v>
      </c>
      <c r="C669" s="20" t="s">
        <v>110</v>
      </c>
      <c r="D669" s="20" t="s">
        <v>16</v>
      </c>
      <c r="E669" s="20" t="s">
        <v>17</v>
      </c>
      <c r="F669" s="20" t="s">
        <v>111</v>
      </c>
    </row>
    <row r="670">
      <c r="B670" s="8" t="s">
        <v>51</v>
      </c>
      <c r="C670" s="20">
        <v>1.0</v>
      </c>
      <c r="D670" s="21"/>
      <c r="E670" s="20">
        <v>8.0</v>
      </c>
      <c r="F670" s="20"/>
    </row>
    <row r="671">
      <c r="B671" s="15"/>
      <c r="C671" s="20">
        <v>2.0</v>
      </c>
      <c r="D671" s="21"/>
      <c r="E671" s="20">
        <v>8.0</v>
      </c>
      <c r="F671" s="21"/>
    </row>
    <row r="672">
      <c r="B672" s="15"/>
      <c r="C672" s="20">
        <v>3.0</v>
      </c>
      <c r="D672" s="21"/>
      <c r="E672" s="20">
        <v>8.0</v>
      </c>
      <c r="F672" s="21"/>
    </row>
    <row r="673">
      <c r="B673" s="8" t="s">
        <v>25</v>
      </c>
      <c r="C673" s="20">
        <v>1.0</v>
      </c>
      <c r="D673" s="21"/>
      <c r="E673" s="20">
        <v>8.0</v>
      </c>
      <c r="F673" s="20"/>
    </row>
    <row r="674">
      <c r="B674" s="15"/>
      <c r="C674" s="20">
        <v>2.0</v>
      </c>
      <c r="D674" s="21"/>
      <c r="E674" s="20">
        <v>8.0</v>
      </c>
      <c r="F674" s="20"/>
    </row>
    <row r="675">
      <c r="B675" s="9"/>
      <c r="C675" s="20">
        <v>3.0</v>
      </c>
      <c r="D675" s="21"/>
      <c r="E675" s="20">
        <v>8.0</v>
      </c>
      <c r="F675" s="20"/>
    </row>
    <row r="676">
      <c r="B676" s="8" t="s">
        <v>138</v>
      </c>
      <c r="C676" s="20">
        <v>1.0</v>
      </c>
      <c r="D676" s="21"/>
      <c r="E676" s="20"/>
      <c r="F676" s="20"/>
    </row>
    <row r="677">
      <c r="B677" s="15"/>
      <c r="C677" s="20">
        <v>2.0</v>
      </c>
      <c r="D677" s="21"/>
      <c r="E677" s="20"/>
      <c r="F677" s="20"/>
    </row>
    <row r="678">
      <c r="B678" s="9"/>
      <c r="C678" s="20">
        <v>3.0</v>
      </c>
      <c r="D678" s="21"/>
      <c r="E678" s="20"/>
      <c r="F678" s="20"/>
    </row>
    <row r="679">
      <c r="B679" s="8" t="s">
        <v>118</v>
      </c>
      <c r="C679" s="20">
        <v>1.0</v>
      </c>
      <c r="D679" s="21"/>
      <c r="E679" s="20">
        <v>8.0</v>
      </c>
      <c r="F679" s="20"/>
    </row>
    <row r="680">
      <c r="B680" s="15"/>
      <c r="C680" s="20">
        <v>2.0</v>
      </c>
      <c r="D680" s="21"/>
      <c r="E680" s="20">
        <v>8.0</v>
      </c>
      <c r="F680" s="20"/>
    </row>
    <row r="681">
      <c r="B681" s="9"/>
      <c r="C681" s="20">
        <v>3.0</v>
      </c>
      <c r="D681" s="21"/>
      <c r="E681" s="20">
        <v>8.0</v>
      </c>
      <c r="F681" s="20"/>
    </row>
    <row r="682">
      <c r="B682" s="8" t="s">
        <v>128</v>
      </c>
      <c r="C682" s="20">
        <v>1.0</v>
      </c>
      <c r="D682" s="21"/>
      <c r="E682" s="20">
        <v>12.0</v>
      </c>
      <c r="F682" s="20"/>
    </row>
    <row r="683">
      <c r="B683" s="15"/>
      <c r="C683" s="20">
        <v>2.0</v>
      </c>
      <c r="D683" s="21"/>
      <c r="E683" s="20">
        <v>12.0</v>
      </c>
      <c r="F683" s="20"/>
    </row>
    <row r="684">
      <c r="B684" s="9"/>
      <c r="C684" s="20">
        <v>3.0</v>
      </c>
      <c r="D684" s="21"/>
      <c r="E684" s="20">
        <v>12.0</v>
      </c>
      <c r="F684" s="20"/>
    </row>
  </sheetData>
  <mergeCells count="228">
    <mergeCell ref="B345:F345"/>
    <mergeCell ref="B347:F347"/>
    <mergeCell ref="B349:B351"/>
    <mergeCell ref="B352:B354"/>
    <mergeCell ref="B355:B357"/>
    <mergeCell ref="B358:B360"/>
    <mergeCell ref="B365:F365"/>
    <mergeCell ref="B383:F383"/>
    <mergeCell ref="B361:B363"/>
    <mergeCell ref="B367:B369"/>
    <mergeCell ref="B370:B372"/>
    <mergeCell ref="B373:B375"/>
    <mergeCell ref="B376:B378"/>
    <mergeCell ref="B379:B381"/>
    <mergeCell ref="B385:B387"/>
    <mergeCell ref="B472:B474"/>
    <mergeCell ref="B475:B477"/>
    <mergeCell ref="B479:F479"/>
    <mergeCell ref="B481:B483"/>
    <mergeCell ref="B484:B486"/>
    <mergeCell ref="B487:B489"/>
    <mergeCell ref="B490:B492"/>
    <mergeCell ref="B493:B495"/>
    <mergeCell ref="B497:F497"/>
    <mergeCell ref="B499:B501"/>
    <mergeCell ref="B502:B504"/>
    <mergeCell ref="B505:B507"/>
    <mergeCell ref="B508:B510"/>
    <mergeCell ref="B511:B513"/>
    <mergeCell ref="B516:F516"/>
    <mergeCell ref="B518:F518"/>
    <mergeCell ref="B520:B522"/>
    <mergeCell ref="B523:B525"/>
    <mergeCell ref="B526:B528"/>
    <mergeCell ref="B529:B531"/>
    <mergeCell ref="B536:F536"/>
    <mergeCell ref="B554:F554"/>
    <mergeCell ref="B532:B534"/>
    <mergeCell ref="B538:B540"/>
    <mergeCell ref="B541:B543"/>
    <mergeCell ref="B544:B546"/>
    <mergeCell ref="B547:B549"/>
    <mergeCell ref="B550:B552"/>
    <mergeCell ref="B556:B558"/>
    <mergeCell ref="B559:B561"/>
    <mergeCell ref="B562:B564"/>
    <mergeCell ref="B565:B567"/>
    <mergeCell ref="B568:B570"/>
    <mergeCell ref="B573:F573"/>
    <mergeCell ref="B575:F575"/>
    <mergeCell ref="B577:B579"/>
    <mergeCell ref="B580:B582"/>
    <mergeCell ref="B583:B585"/>
    <mergeCell ref="B586:B588"/>
    <mergeCell ref="B589:B591"/>
    <mergeCell ref="B593:F593"/>
    <mergeCell ref="B595:B597"/>
    <mergeCell ref="B598:B600"/>
    <mergeCell ref="B601:B603"/>
    <mergeCell ref="B604:B606"/>
    <mergeCell ref="B607:B609"/>
    <mergeCell ref="B611:F611"/>
    <mergeCell ref="B613:B615"/>
    <mergeCell ref="B616:B618"/>
    <mergeCell ref="B619:B621"/>
    <mergeCell ref="B622:B624"/>
    <mergeCell ref="B625:B627"/>
    <mergeCell ref="B630:F630"/>
    <mergeCell ref="B632:F632"/>
    <mergeCell ref="B634:B636"/>
    <mergeCell ref="B637:B639"/>
    <mergeCell ref="B640:B642"/>
    <mergeCell ref="B3:F3"/>
    <mergeCell ref="B5:F5"/>
    <mergeCell ref="B7:B9"/>
    <mergeCell ref="B10:B12"/>
    <mergeCell ref="B13:B15"/>
    <mergeCell ref="B16:B18"/>
    <mergeCell ref="B23:F23"/>
    <mergeCell ref="B41:F41"/>
    <mergeCell ref="B19:B21"/>
    <mergeCell ref="B25:B27"/>
    <mergeCell ref="B28:B30"/>
    <mergeCell ref="B31:B33"/>
    <mergeCell ref="B34:B36"/>
    <mergeCell ref="B37:B39"/>
    <mergeCell ref="B43:B45"/>
    <mergeCell ref="B46:B48"/>
    <mergeCell ref="B49:B51"/>
    <mergeCell ref="B52:B54"/>
    <mergeCell ref="B55:B57"/>
    <mergeCell ref="B60:F60"/>
    <mergeCell ref="B62:F62"/>
    <mergeCell ref="B64:B66"/>
    <mergeCell ref="B67:B69"/>
    <mergeCell ref="B70:B72"/>
    <mergeCell ref="B73:B75"/>
    <mergeCell ref="B76:B78"/>
    <mergeCell ref="B80:F80"/>
    <mergeCell ref="B82:B84"/>
    <mergeCell ref="B85:B87"/>
    <mergeCell ref="B88:B90"/>
    <mergeCell ref="B91:B93"/>
    <mergeCell ref="B94:B96"/>
    <mergeCell ref="B98:F98"/>
    <mergeCell ref="B100:B102"/>
    <mergeCell ref="B103:B105"/>
    <mergeCell ref="B106:B108"/>
    <mergeCell ref="B109:B111"/>
    <mergeCell ref="B112:B114"/>
    <mergeCell ref="B117:F117"/>
    <mergeCell ref="B119:F119"/>
    <mergeCell ref="B121:B123"/>
    <mergeCell ref="B124:B126"/>
    <mergeCell ref="B127:B129"/>
    <mergeCell ref="B664:B666"/>
    <mergeCell ref="B668:F668"/>
    <mergeCell ref="B670:B672"/>
    <mergeCell ref="B673:B675"/>
    <mergeCell ref="B676:B678"/>
    <mergeCell ref="B679:B681"/>
    <mergeCell ref="B682:B684"/>
    <mergeCell ref="B643:B645"/>
    <mergeCell ref="B646:B648"/>
    <mergeCell ref="B650:F650"/>
    <mergeCell ref="B652:B654"/>
    <mergeCell ref="B655:B657"/>
    <mergeCell ref="B658:B660"/>
    <mergeCell ref="B661:B663"/>
    <mergeCell ref="B130:B132"/>
    <mergeCell ref="B133:B135"/>
    <mergeCell ref="B137:F137"/>
    <mergeCell ref="B139:B141"/>
    <mergeCell ref="B142:B144"/>
    <mergeCell ref="B145:B147"/>
    <mergeCell ref="B148:B150"/>
    <mergeCell ref="B151:B153"/>
    <mergeCell ref="B155:F155"/>
    <mergeCell ref="B157:B159"/>
    <mergeCell ref="B160:B162"/>
    <mergeCell ref="B163:B165"/>
    <mergeCell ref="B166:B168"/>
    <mergeCell ref="B169:B171"/>
    <mergeCell ref="B174:F174"/>
    <mergeCell ref="B176:F176"/>
    <mergeCell ref="B178:B180"/>
    <mergeCell ref="B181:B183"/>
    <mergeCell ref="B184:B186"/>
    <mergeCell ref="B187:B189"/>
    <mergeCell ref="B194:F194"/>
    <mergeCell ref="B212:F212"/>
    <mergeCell ref="B190:B192"/>
    <mergeCell ref="B196:B198"/>
    <mergeCell ref="B199:B201"/>
    <mergeCell ref="B202:B204"/>
    <mergeCell ref="B205:B207"/>
    <mergeCell ref="B208:B210"/>
    <mergeCell ref="B214:B216"/>
    <mergeCell ref="B217:B219"/>
    <mergeCell ref="B220:B222"/>
    <mergeCell ref="B223:B225"/>
    <mergeCell ref="B226:B228"/>
    <mergeCell ref="B231:F231"/>
    <mergeCell ref="B233:F233"/>
    <mergeCell ref="B235:B237"/>
    <mergeCell ref="B238:B240"/>
    <mergeCell ref="B241:B243"/>
    <mergeCell ref="B244:B246"/>
    <mergeCell ref="B247:B249"/>
    <mergeCell ref="B251:F251"/>
    <mergeCell ref="B253:B255"/>
    <mergeCell ref="B256:B258"/>
    <mergeCell ref="B259:B261"/>
    <mergeCell ref="B262:B264"/>
    <mergeCell ref="B265:B267"/>
    <mergeCell ref="B269:F269"/>
    <mergeCell ref="B271:B273"/>
    <mergeCell ref="B274:B276"/>
    <mergeCell ref="B277:B279"/>
    <mergeCell ref="B280:B282"/>
    <mergeCell ref="B283:B285"/>
    <mergeCell ref="B288:F288"/>
    <mergeCell ref="B290:F290"/>
    <mergeCell ref="B292:B294"/>
    <mergeCell ref="B295:B297"/>
    <mergeCell ref="B298:B300"/>
    <mergeCell ref="B301:B303"/>
    <mergeCell ref="B304:B306"/>
    <mergeCell ref="B308:F308"/>
    <mergeCell ref="B310:B312"/>
    <mergeCell ref="B313:B315"/>
    <mergeCell ref="B316:B318"/>
    <mergeCell ref="B319:B321"/>
    <mergeCell ref="B322:B324"/>
    <mergeCell ref="B326:F326"/>
    <mergeCell ref="B328:B330"/>
    <mergeCell ref="B331:B333"/>
    <mergeCell ref="B334:B336"/>
    <mergeCell ref="B337:B339"/>
    <mergeCell ref="B340:B342"/>
    <mergeCell ref="B388:B390"/>
    <mergeCell ref="B391:B393"/>
    <mergeCell ref="B394:B396"/>
    <mergeCell ref="B397:B399"/>
    <mergeCell ref="B402:F402"/>
    <mergeCell ref="B404:F404"/>
    <mergeCell ref="B406:B408"/>
    <mergeCell ref="B409:B411"/>
    <mergeCell ref="B412:B414"/>
    <mergeCell ref="B415:B417"/>
    <mergeCell ref="B418:B420"/>
    <mergeCell ref="B422:F422"/>
    <mergeCell ref="B424:B426"/>
    <mergeCell ref="B427:B429"/>
    <mergeCell ref="B430:B432"/>
    <mergeCell ref="B433:B435"/>
    <mergeCell ref="B436:B438"/>
    <mergeCell ref="B440:F440"/>
    <mergeCell ref="B442:B444"/>
    <mergeCell ref="B445:B447"/>
    <mergeCell ref="B448:B450"/>
    <mergeCell ref="B451:B453"/>
    <mergeCell ref="B454:B456"/>
    <mergeCell ref="B459:F459"/>
    <mergeCell ref="B461:F461"/>
    <mergeCell ref="B463:B465"/>
    <mergeCell ref="B466:B468"/>
    <mergeCell ref="B469:B47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6" width="7.0"/>
  </cols>
  <sheetData>
    <row r="3">
      <c r="B3" s="6" t="s">
        <v>163</v>
      </c>
    </row>
    <row r="5">
      <c r="B5" s="19" t="s">
        <v>11</v>
      </c>
      <c r="C5" s="7"/>
      <c r="D5" s="7"/>
      <c r="E5" s="7"/>
      <c r="F5" s="3"/>
    </row>
    <row r="6">
      <c r="B6" s="20" t="s">
        <v>2</v>
      </c>
      <c r="C6" s="20" t="s">
        <v>110</v>
      </c>
      <c r="D6" s="20" t="s">
        <v>16</v>
      </c>
      <c r="E6" s="20" t="s">
        <v>17</v>
      </c>
      <c r="F6" s="20" t="s">
        <v>111</v>
      </c>
    </row>
    <row r="7">
      <c r="B7" s="8" t="s">
        <v>51</v>
      </c>
      <c r="C7" s="20">
        <v>1.0</v>
      </c>
      <c r="D7" s="21"/>
      <c r="E7" s="20">
        <v>8.0</v>
      </c>
      <c r="F7" s="20"/>
    </row>
    <row r="8">
      <c r="B8" s="15"/>
      <c r="C8" s="20">
        <v>2.0</v>
      </c>
      <c r="D8" s="21"/>
      <c r="E8" s="20">
        <v>8.0</v>
      </c>
      <c r="F8" s="21"/>
    </row>
    <row r="9">
      <c r="B9" s="15"/>
      <c r="C9" s="20">
        <v>3.0</v>
      </c>
      <c r="D9" s="21"/>
      <c r="E9" s="20">
        <v>8.0</v>
      </c>
      <c r="F9" s="21"/>
    </row>
    <row r="10">
      <c r="B10" s="15"/>
      <c r="C10" s="10">
        <v>4.0</v>
      </c>
      <c r="D10" s="11"/>
      <c r="E10" s="10">
        <v>5.0</v>
      </c>
      <c r="F10" s="10" t="s">
        <v>23</v>
      </c>
    </row>
    <row r="11">
      <c r="B11" s="15"/>
      <c r="C11" s="10">
        <v>5.0</v>
      </c>
      <c r="D11" s="11"/>
      <c r="E11" s="10">
        <v>5.0</v>
      </c>
      <c r="F11" s="10" t="s">
        <v>23</v>
      </c>
    </row>
    <row r="12">
      <c r="B12" s="9"/>
      <c r="C12" s="10">
        <v>6.0</v>
      </c>
      <c r="D12" s="11"/>
      <c r="E12" s="10">
        <v>5.0</v>
      </c>
      <c r="F12" s="10" t="s">
        <v>23</v>
      </c>
    </row>
    <row r="13">
      <c r="B13" s="8" t="s">
        <v>25</v>
      </c>
      <c r="C13" s="20">
        <v>1.0</v>
      </c>
      <c r="D13" s="21"/>
      <c r="E13" s="20">
        <v>8.0</v>
      </c>
      <c r="F13" s="20"/>
    </row>
    <row r="14">
      <c r="B14" s="15"/>
      <c r="C14" s="20">
        <v>2.0</v>
      </c>
      <c r="D14" s="21"/>
      <c r="E14" s="20">
        <v>8.0</v>
      </c>
      <c r="F14" s="20"/>
    </row>
    <row r="15">
      <c r="B15" s="15"/>
      <c r="C15" s="20">
        <v>3.0</v>
      </c>
      <c r="D15" s="21"/>
      <c r="E15" s="20">
        <v>8.0</v>
      </c>
      <c r="F15" s="20"/>
    </row>
    <row r="16">
      <c r="B16" s="15"/>
      <c r="C16" s="10">
        <v>4.0</v>
      </c>
      <c r="D16" s="11"/>
      <c r="E16" s="10">
        <v>5.0</v>
      </c>
      <c r="F16" s="10" t="s">
        <v>23</v>
      </c>
    </row>
    <row r="17">
      <c r="B17" s="15"/>
      <c r="C17" s="10">
        <v>5.0</v>
      </c>
      <c r="D17" s="11"/>
      <c r="E17" s="10">
        <v>5.0</v>
      </c>
      <c r="F17" s="10" t="s">
        <v>23</v>
      </c>
    </row>
    <row r="18">
      <c r="B18" s="9"/>
      <c r="C18" s="10">
        <v>6.0</v>
      </c>
      <c r="D18" s="11"/>
      <c r="E18" s="10">
        <v>5.0</v>
      </c>
      <c r="F18" s="10" t="s">
        <v>23</v>
      </c>
    </row>
    <row r="19">
      <c r="B19" s="8" t="s">
        <v>114</v>
      </c>
      <c r="C19" s="20">
        <v>1.0</v>
      </c>
      <c r="D19" s="21"/>
      <c r="E19" s="20">
        <v>8.0</v>
      </c>
      <c r="F19" s="20" t="s">
        <v>23</v>
      </c>
    </row>
    <row r="20">
      <c r="B20" s="15"/>
      <c r="C20" s="20">
        <v>2.0</v>
      </c>
      <c r="D20" s="21"/>
      <c r="E20" s="20">
        <v>8.0</v>
      </c>
      <c r="F20" s="20" t="s">
        <v>23</v>
      </c>
    </row>
    <row r="21">
      <c r="B21" s="9"/>
      <c r="C21" s="20">
        <v>3.0</v>
      </c>
      <c r="D21" s="21"/>
      <c r="E21" s="20">
        <v>8.0</v>
      </c>
      <c r="F21" s="20" t="s">
        <v>23</v>
      </c>
    </row>
    <row r="22">
      <c r="B22" s="8" t="s">
        <v>116</v>
      </c>
      <c r="C22" s="20">
        <v>1.0</v>
      </c>
      <c r="D22" s="21"/>
      <c r="E22" s="20">
        <v>15.0</v>
      </c>
      <c r="F22" s="20" t="s">
        <v>23</v>
      </c>
    </row>
    <row r="23">
      <c r="B23" s="15"/>
      <c r="C23" s="20">
        <v>2.0</v>
      </c>
      <c r="D23" s="21"/>
      <c r="E23" s="20">
        <v>15.0</v>
      </c>
      <c r="F23" s="20" t="s">
        <v>23</v>
      </c>
    </row>
    <row r="24">
      <c r="B24" s="9"/>
      <c r="C24" s="20">
        <v>3.0</v>
      </c>
      <c r="D24" s="21"/>
      <c r="E24" s="20">
        <v>15.0</v>
      </c>
      <c r="F24" s="20" t="s">
        <v>23</v>
      </c>
    </row>
    <row r="25">
      <c r="B25" s="8" t="s">
        <v>128</v>
      </c>
      <c r="C25" s="20">
        <v>1.0</v>
      </c>
      <c r="D25" s="21"/>
      <c r="E25" s="20">
        <v>12.0</v>
      </c>
      <c r="F25" s="20" t="s">
        <v>23</v>
      </c>
    </row>
    <row r="26">
      <c r="B26" s="15"/>
      <c r="C26" s="20">
        <v>2.0</v>
      </c>
      <c r="D26" s="21"/>
      <c r="E26" s="20">
        <v>12.0</v>
      </c>
      <c r="F26" s="20" t="s">
        <v>23</v>
      </c>
    </row>
    <row r="27">
      <c r="B27" s="9"/>
      <c r="C27" s="20">
        <v>3.0</v>
      </c>
      <c r="D27" s="21"/>
      <c r="E27" s="20">
        <v>12.0</v>
      </c>
      <c r="F27" s="20" t="s">
        <v>23</v>
      </c>
    </row>
    <row r="29">
      <c r="B29" s="19" t="s">
        <v>30</v>
      </c>
      <c r="C29" s="7"/>
      <c r="D29" s="7"/>
      <c r="E29" s="7"/>
      <c r="F29" s="3"/>
    </row>
    <row r="30">
      <c r="B30" s="20" t="s">
        <v>2</v>
      </c>
      <c r="C30" s="20" t="s">
        <v>110</v>
      </c>
      <c r="D30" s="20" t="s">
        <v>16</v>
      </c>
      <c r="E30" s="20" t="s">
        <v>17</v>
      </c>
      <c r="F30" s="20" t="s">
        <v>111</v>
      </c>
    </row>
    <row r="31">
      <c r="B31" s="8" t="s">
        <v>31</v>
      </c>
      <c r="C31" s="20">
        <v>1.0</v>
      </c>
      <c r="D31" s="21"/>
      <c r="E31" s="20">
        <v>8.0</v>
      </c>
      <c r="F31" s="20"/>
    </row>
    <row r="32">
      <c r="B32" s="15"/>
      <c r="C32" s="20">
        <v>2.0</v>
      </c>
      <c r="D32" s="21"/>
      <c r="E32" s="20">
        <v>8.0</v>
      </c>
      <c r="F32" s="21"/>
    </row>
    <row r="33">
      <c r="B33" s="15"/>
      <c r="C33" s="20">
        <v>3.0</v>
      </c>
      <c r="D33" s="21"/>
      <c r="E33" s="20">
        <v>8.0</v>
      </c>
      <c r="F33" s="21"/>
    </row>
    <row r="34">
      <c r="B34" s="15"/>
      <c r="C34" s="10">
        <v>4.0</v>
      </c>
      <c r="D34" s="11"/>
      <c r="E34" s="10">
        <v>5.0</v>
      </c>
      <c r="F34" s="10" t="s">
        <v>23</v>
      </c>
    </row>
    <row r="35">
      <c r="B35" s="15"/>
      <c r="C35" s="10">
        <v>5.0</v>
      </c>
      <c r="D35" s="11"/>
      <c r="E35" s="10">
        <v>5.0</v>
      </c>
      <c r="F35" s="10" t="s">
        <v>23</v>
      </c>
    </row>
    <row r="36">
      <c r="B36" s="9"/>
      <c r="C36" s="10">
        <v>6.0</v>
      </c>
      <c r="D36" s="11"/>
      <c r="E36" s="10">
        <v>5.0</v>
      </c>
      <c r="F36" s="10" t="s">
        <v>23</v>
      </c>
    </row>
    <row r="37">
      <c r="B37" s="8" t="s">
        <v>117</v>
      </c>
      <c r="C37" s="20">
        <v>1.0</v>
      </c>
      <c r="D37" s="21"/>
      <c r="E37" s="20">
        <v>8.0</v>
      </c>
      <c r="F37" s="20"/>
    </row>
    <row r="38">
      <c r="B38" s="15"/>
      <c r="C38" s="20">
        <v>2.0</v>
      </c>
      <c r="D38" s="21"/>
      <c r="E38" s="20">
        <v>8.0</v>
      </c>
      <c r="F38" s="20"/>
    </row>
    <row r="39">
      <c r="B39" s="15"/>
      <c r="C39" s="20">
        <v>3.0</v>
      </c>
      <c r="D39" s="21"/>
      <c r="E39" s="20">
        <v>8.0</v>
      </c>
      <c r="F39" s="20"/>
    </row>
    <row r="40">
      <c r="B40" s="15"/>
      <c r="C40" s="10">
        <v>4.0</v>
      </c>
      <c r="D40" s="11"/>
      <c r="E40" s="10">
        <v>5.0</v>
      </c>
      <c r="F40" s="10" t="s">
        <v>23</v>
      </c>
    </row>
    <row r="41">
      <c r="B41" s="15"/>
      <c r="C41" s="10">
        <v>5.0</v>
      </c>
      <c r="D41" s="11"/>
      <c r="E41" s="10">
        <v>5.0</v>
      </c>
      <c r="F41" s="10" t="s">
        <v>23</v>
      </c>
    </row>
    <row r="42">
      <c r="B42" s="9"/>
      <c r="C42" s="10">
        <v>6.0</v>
      </c>
      <c r="D42" s="11"/>
      <c r="E42" s="10">
        <v>5.0</v>
      </c>
      <c r="F42" s="10" t="s">
        <v>23</v>
      </c>
    </row>
    <row r="43">
      <c r="B43" s="8" t="s">
        <v>137</v>
      </c>
      <c r="C43" s="20">
        <v>1.0</v>
      </c>
      <c r="D43" s="21"/>
      <c r="E43" s="20"/>
      <c r="F43" s="20" t="s">
        <v>23</v>
      </c>
    </row>
    <row r="44">
      <c r="B44" s="15"/>
      <c r="C44" s="20">
        <v>2.0</v>
      </c>
      <c r="D44" s="21"/>
      <c r="E44" s="20"/>
      <c r="F44" s="20" t="s">
        <v>23</v>
      </c>
    </row>
    <row r="45">
      <c r="B45" s="9"/>
      <c r="C45" s="20">
        <v>3.0</v>
      </c>
      <c r="D45" s="21"/>
      <c r="E45" s="20"/>
      <c r="F45" s="20" t="s">
        <v>23</v>
      </c>
    </row>
    <row r="46">
      <c r="B46" s="8" t="s">
        <v>164</v>
      </c>
      <c r="C46" s="20">
        <v>1.0</v>
      </c>
      <c r="D46" s="21"/>
      <c r="E46" s="20">
        <v>8.0</v>
      </c>
      <c r="F46" s="20" t="s">
        <v>23</v>
      </c>
    </row>
    <row r="47">
      <c r="B47" s="15"/>
      <c r="C47" s="20">
        <v>2.0</v>
      </c>
      <c r="D47" s="21"/>
      <c r="E47" s="20">
        <v>8.0</v>
      </c>
      <c r="F47" s="20" t="s">
        <v>23</v>
      </c>
    </row>
    <row r="48">
      <c r="B48" s="9"/>
      <c r="C48" s="20">
        <v>3.0</v>
      </c>
      <c r="D48" s="21"/>
      <c r="E48" s="20">
        <v>8.0</v>
      </c>
      <c r="F48" s="20" t="s">
        <v>23</v>
      </c>
    </row>
    <row r="49">
      <c r="B49" s="8" t="s">
        <v>77</v>
      </c>
      <c r="C49" s="20">
        <v>1.0</v>
      </c>
      <c r="D49" s="21"/>
      <c r="E49" s="20">
        <v>15.0</v>
      </c>
      <c r="F49" s="20" t="s">
        <v>23</v>
      </c>
    </row>
    <row r="50">
      <c r="B50" s="15"/>
      <c r="C50" s="20">
        <v>2.0</v>
      </c>
      <c r="D50" s="21"/>
      <c r="E50" s="20">
        <v>15.0</v>
      </c>
      <c r="F50" s="20" t="s">
        <v>23</v>
      </c>
    </row>
    <row r="51">
      <c r="B51" s="9"/>
      <c r="C51" s="20">
        <v>3.0</v>
      </c>
      <c r="D51" s="21"/>
      <c r="E51" s="20">
        <v>15.0</v>
      </c>
      <c r="F51" s="20" t="s">
        <v>23</v>
      </c>
    </row>
    <row r="53">
      <c r="B53" s="19" t="s">
        <v>39</v>
      </c>
      <c r="C53" s="7"/>
      <c r="D53" s="7"/>
      <c r="E53" s="7"/>
      <c r="F53" s="3"/>
    </row>
    <row r="54">
      <c r="B54" s="20" t="s">
        <v>2</v>
      </c>
      <c r="C54" s="20" t="s">
        <v>110</v>
      </c>
      <c r="D54" s="20" t="s">
        <v>16</v>
      </c>
      <c r="E54" s="20" t="s">
        <v>17</v>
      </c>
      <c r="F54" s="20" t="s">
        <v>111</v>
      </c>
    </row>
    <row r="55">
      <c r="B55" s="8" t="s">
        <v>51</v>
      </c>
      <c r="C55" s="20">
        <v>1.0</v>
      </c>
      <c r="D55" s="21"/>
      <c r="E55" s="20">
        <v>8.0</v>
      </c>
      <c r="F55" s="20"/>
    </row>
    <row r="56">
      <c r="B56" s="15"/>
      <c r="C56" s="20">
        <v>2.0</v>
      </c>
      <c r="D56" s="21"/>
      <c r="E56" s="20">
        <v>8.0</v>
      </c>
      <c r="F56" s="21"/>
    </row>
    <row r="57">
      <c r="B57" s="15"/>
      <c r="C57" s="20">
        <v>3.0</v>
      </c>
      <c r="D57" s="21"/>
      <c r="E57" s="20">
        <v>8.0</v>
      </c>
      <c r="F57" s="21"/>
    </row>
    <row r="58">
      <c r="B58" s="15"/>
      <c r="C58" s="10">
        <v>4.0</v>
      </c>
      <c r="D58" s="11"/>
      <c r="E58" s="10">
        <v>5.0</v>
      </c>
      <c r="F58" s="10" t="s">
        <v>23</v>
      </c>
    </row>
    <row r="59">
      <c r="B59" s="15"/>
      <c r="C59" s="10">
        <v>5.0</v>
      </c>
      <c r="D59" s="11"/>
      <c r="E59" s="10">
        <v>5.0</v>
      </c>
      <c r="F59" s="10" t="s">
        <v>23</v>
      </c>
    </row>
    <row r="60">
      <c r="B60" s="9"/>
      <c r="C60" s="10">
        <v>6.0</v>
      </c>
      <c r="D60" s="11"/>
      <c r="E60" s="10">
        <v>5.0</v>
      </c>
      <c r="F60" s="10" t="s">
        <v>23</v>
      </c>
    </row>
    <row r="61">
      <c r="B61" s="8" t="s">
        <v>25</v>
      </c>
      <c r="C61" s="20">
        <v>1.0</v>
      </c>
      <c r="D61" s="21"/>
      <c r="E61" s="20">
        <v>8.0</v>
      </c>
      <c r="F61" s="20"/>
    </row>
    <row r="62">
      <c r="B62" s="15"/>
      <c r="C62" s="20">
        <v>2.0</v>
      </c>
      <c r="D62" s="21"/>
      <c r="E62" s="20">
        <v>8.0</v>
      </c>
      <c r="F62" s="20"/>
    </row>
    <row r="63">
      <c r="B63" s="15"/>
      <c r="C63" s="20">
        <v>3.0</v>
      </c>
      <c r="D63" s="21"/>
      <c r="E63" s="20">
        <v>8.0</v>
      </c>
      <c r="F63" s="20"/>
    </row>
    <row r="64">
      <c r="B64" s="15"/>
      <c r="C64" s="10">
        <v>4.0</v>
      </c>
      <c r="D64" s="11"/>
      <c r="E64" s="10">
        <v>5.0</v>
      </c>
      <c r="F64" s="10" t="s">
        <v>23</v>
      </c>
    </row>
    <row r="65">
      <c r="B65" s="15"/>
      <c r="C65" s="10">
        <v>5.0</v>
      </c>
      <c r="D65" s="11"/>
      <c r="E65" s="10">
        <v>5.0</v>
      </c>
      <c r="F65" s="10" t="s">
        <v>23</v>
      </c>
    </row>
    <row r="66">
      <c r="B66" s="9"/>
      <c r="C66" s="10">
        <v>6.0</v>
      </c>
      <c r="D66" s="11"/>
      <c r="E66" s="10">
        <v>5.0</v>
      </c>
      <c r="F66" s="10" t="s">
        <v>23</v>
      </c>
    </row>
    <row r="67">
      <c r="B67" s="8" t="s">
        <v>138</v>
      </c>
      <c r="C67" s="20">
        <v>1.0</v>
      </c>
      <c r="D67" s="21"/>
      <c r="E67" s="20"/>
      <c r="F67" s="20" t="s">
        <v>23</v>
      </c>
    </row>
    <row r="68">
      <c r="B68" s="15"/>
      <c r="C68" s="20">
        <v>2.0</v>
      </c>
      <c r="D68" s="21"/>
      <c r="E68" s="20"/>
      <c r="F68" s="20" t="s">
        <v>23</v>
      </c>
    </row>
    <row r="69">
      <c r="B69" s="9"/>
      <c r="C69" s="20">
        <v>3.0</v>
      </c>
      <c r="D69" s="21"/>
      <c r="E69" s="20"/>
      <c r="F69" s="20" t="s">
        <v>23</v>
      </c>
    </row>
    <row r="70">
      <c r="B70" s="8" t="s">
        <v>118</v>
      </c>
      <c r="C70" s="20">
        <v>1.0</v>
      </c>
      <c r="D70" s="21"/>
      <c r="E70" s="20">
        <v>8.0</v>
      </c>
      <c r="F70" s="20" t="s">
        <v>23</v>
      </c>
    </row>
    <row r="71">
      <c r="B71" s="15"/>
      <c r="C71" s="20">
        <v>2.0</v>
      </c>
      <c r="D71" s="21"/>
      <c r="E71" s="20">
        <v>8.0</v>
      </c>
      <c r="F71" s="20" t="s">
        <v>23</v>
      </c>
    </row>
    <row r="72">
      <c r="B72" s="9"/>
      <c r="C72" s="20">
        <v>3.0</v>
      </c>
      <c r="D72" s="21"/>
      <c r="E72" s="20">
        <v>8.0</v>
      </c>
      <c r="F72" s="20" t="s">
        <v>23</v>
      </c>
    </row>
    <row r="73">
      <c r="B73" s="8" t="s">
        <v>128</v>
      </c>
      <c r="C73" s="20">
        <v>1.0</v>
      </c>
      <c r="D73" s="21"/>
      <c r="E73" s="20">
        <v>12.0</v>
      </c>
      <c r="F73" s="20" t="s">
        <v>23</v>
      </c>
    </row>
    <row r="74">
      <c r="B74" s="15"/>
      <c r="C74" s="20">
        <v>2.0</v>
      </c>
      <c r="D74" s="21"/>
      <c r="E74" s="20">
        <v>12.0</v>
      </c>
      <c r="F74" s="20" t="s">
        <v>23</v>
      </c>
    </row>
    <row r="75">
      <c r="B75" s="9"/>
      <c r="C75" s="20">
        <v>3.0</v>
      </c>
      <c r="D75" s="21"/>
      <c r="E75" s="20">
        <v>12.0</v>
      </c>
      <c r="F75" s="20" t="s">
        <v>23</v>
      </c>
    </row>
    <row r="78">
      <c r="B78" s="6" t="s">
        <v>165</v>
      </c>
    </row>
    <row r="80">
      <c r="B80" s="19" t="s">
        <v>45</v>
      </c>
      <c r="C80" s="7"/>
      <c r="D80" s="7"/>
      <c r="E80" s="7"/>
      <c r="F80" s="3"/>
    </row>
    <row r="81">
      <c r="B81" s="20" t="s">
        <v>2</v>
      </c>
      <c r="C81" s="20" t="s">
        <v>110</v>
      </c>
      <c r="D81" s="20" t="s">
        <v>16</v>
      </c>
      <c r="E81" s="20" t="s">
        <v>17</v>
      </c>
      <c r="F81" s="20" t="s">
        <v>111</v>
      </c>
    </row>
    <row r="82">
      <c r="B82" s="8" t="s">
        <v>51</v>
      </c>
      <c r="C82" s="20">
        <v>1.0</v>
      </c>
      <c r="D82" s="21"/>
      <c r="E82" s="20">
        <v>8.0</v>
      </c>
      <c r="F82" s="20"/>
    </row>
    <row r="83">
      <c r="B83" s="15"/>
      <c r="C83" s="20">
        <v>2.0</v>
      </c>
      <c r="D83" s="21"/>
      <c r="E83" s="20">
        <v>8.0</v>
      </c>
      <c r="F83" s="21"/>
    </row>
    <row r="84">
      <c r="B84" s="15"/>
      <c r="C84" s="20">
        <v>3.0</v>
      </c>
      <c r="D84" s="21"/>
      <c r="E84" s="20">
        <v>8.0</v>
      </c>
      <c r="F84" s="21"/>
    </row>
    <row r="85">
      <c r="B85" s="15"/>
      <c r="C85" s="10">
        <v>4.0</v>
      </c>
      <c r="D85" s="11"/>
      <c r="E85" s="10">
        <v>5.0</v>
      </c>
      <c r="F85" s="10" t="s">
        <v>23</v>
      </c>
    </row>
    <row r="86">
      <c r="B86" s="15"/>
      <c r="C86" s="10">
        <v>5.0</v>
      </c>
      <c r="D86" s="11"/>
      <c r="E86" s="10">
        <v>5.0</v>
      </c>
      <c r="F86" s="10" t="s">
        <v>23</v>
      </c>
    </row>
    <row r="87">
      <c r="B87" s="9"/>
      <c r="C87" s="10">
        <v>6.0</v>
      </c>
      <c r="D87" s="11"/>
      <c r="E87" s="10">
        <v>5.0</v>
      </c>
      <c r="F87" s="10" t="s">
        <v>23</v>
      </c>
    </row>
    <row r="88">
      <c r="B88" s="8" t="s">
        <v>25</v>
      </c>
      <c r="C88" s="20">
        <v>1.0</v>
      </c>
      <c r="D88" s="21"/>
      <c r="E88" s="20">
        <v>8.0</v>
      </c>
      <c r="F88" s="20"/>
    </row>
    <row r="89">
      <c r="B89" s="15"/>
      <c r="C89" s="20">
        <v>2.0</v>
      </c>
      <c r="D89" s="21"/>
      <c r="E89" s="20">
        <v>8.0</v>
      </c>
      <c r="F89" s="20"/>
    </row>
    <row r="90">
      <c r="B90" s="15"/>
      <c r="C90" s="20">
        <v>3.0</v>
      </c>
      <c r="D90" s="21"/>
      <c r="E90" s="20">
        <v>8.0</v>
      </c>
      <c r="F90" s="20"/>
    </row>
    <row r="91">
      <c r="B91" s="15"/>
      <c r="C91" s="10">
        <v>4.0</v>
      </c>
      <c r="D91" s="11"/>
      <c r="E91" s="10">
        <v>5.0</v>
      </c>
      <c r="F91" s="10" t="s">
        <v>23</v>
      </c>
    </row>
    <row r="92">
      <c r="B92" s="15"/>
      <c r="C92" s="10">
        <v>5.0</v>
      </c>
      <c r="D92" s="11"/>
      <c r="E92" s="10">
        <v>5.0</v>
      </c>
      <c r="F92" s="10" t="s">
        <v>23</v>
      </c>
    </row>
    <row r="93">
      <c r="B93" s="9"/>
      <c r="C93" s="10">
        <v>6.0</v>
      </c>
      <c r="D93" s="11"/>
      <c r="E93" s="10">
        <v>5.0</v>
      </c>
      <c r="F93" s="10" t="s">
        <v>23</v>
      </c>
    </row>
    <row r="94">
      <c r="B94" s="8" t="s">
        <v>114</v>
      </c>
      <c r="C94" s="20">
        <v>1.0</v>
      </c>
      <c r="D94" s="21"/>
      <c r="E94" s="20">
        <v>8.0</v>
      </c>
      <c r="F94" s="20" t="s">
        <v>23</v>
      </c>
    </row>
    <row r="95">
      <c r="B95" s="15"/>
      <c r="C95" s="20">
        <v>2.0</v>
      </c>
      <c r="D95" s="21"/>
      <c r="E95" s="20">
        <v>8.0</v>
      </c>
      <c r="F95" s="20" t="s">
        <v>23</v>
      </c>
    </row>
    <row r="96">
      <c r="B96" s="9"/>
      <c r="C96" s="20">
        <v>3.0</v>
      </c>
      <c r="D96" s="21"/>
      <c r="E96" s="20">
        <v>8.0</v>
      </c>
      <c r="F96" s="20" t="s">
        <v>23</v>
      </c>
    </row>
    <row r="97">
      <c r="B97" s="8" t="s">
        <v>116</v>
      </c>
      <c r="C97" s="20">
        <v>1.0</v>
      </c>
      <c r="D97" s="21"/>
      <c r="E97" s="20">
        <v>15.0</v>
      </c>
      <c r="F97" s="20" t="s">
        <v>23</v>
      </c>
    </row>
    <row r="98">
      <c r="B98" s="15"/>
      <c r="C98" s="20">
        <v>2.0</v>
      </c>
      <c r="D98" s="21"/>
      <c r="E98" s="20">
        <v>15.0</v>
      </c>
      <c r="F98" s="20" t="s">
        <v>23</v>
      </c>
    </row>
    <row r="99">
      <c r="B99" s="9"/>
      <c r="C99" s="20">
        <v>3.0</v>
      </c>
      <c r="D99" s="21"/>
      <c r="E99" s="20">
        <v>15.0</v>
      </c>
      <c r="F99" s="20" t="s">
        <v>23</v>
      </c>
    </row>
    <row r="100">
      <c r="B100" s="8" t="s">
        <v>128</v>
      </c>
      <c r="C100" s="20">
        <v>1.0</v>
      </c>
      <c r="D100" s="21"/>
      <c r="E100" s="20">
        <v>12.0</v>
      </c>
      <c r="F100" s="20" t="s">
        <v>23</v>
      </c>
    </row>
    <row r="101">
      <c r="B101" s="15"/>
      <c r="C101" s="20">
        <v>2.0</v>
      </c>
      <c r="D101" s="21"/>
      <c r="E101" s="20">
        <v>12.0</v>
      </c>
      <c r="F101" s="20" t="s">
        <v>23</v>
      </c>
    </row>
    <row r="102">
      <c r="B102" s="9"/>
      <c r="C102" s="20">
        <v>3.0</v>
      </c>
      <c r="D102" s="21"/>
      <c r="E102" s="20">
        <v>12.0</v>
      </c>
      <c r="F102" s="20" t="s">
        <v>23</v>
      </c>
    </row>
    <row r="104">
      <c r="B104" s="19" t="s">
        <v>50</v>
      </c>
      <c r="C104" s="7"/>
      <c r="D104" s="7"/>
      <c r="E104" s="7"/>
      <c r="F104" s="3"/>
    </row>
    <row r="105">
      <c r="B105" s="20" t="s">
        <v>2</v>
      </c>
      <c r="C105" s="20" t="s">
        <v>110</v>
      </c>
      <c r="D105" s="20" t="s">
        <v>16</v>
      </c>
      <c r="E105" s="20" t="s">
        <v>17</v>
      </c>
      <c r="F105" s="20" t="s">
        <v>111</v>
      </c>
    </row>
    <row r="106">
      <c r="B106" s="8" t="s">
        <v>31</v>
      </c>
      <c r="C106" s="20">
        <v>1.0</v>
      </c>
      <c r="D106" s="21"/>
      <c r="E106" s="20">
        <v>8.0</v>
      </c>
      <c r="F106" s="20"/>
    </row>
    <row r="107">
      <c r="B107" s="15"/>
      <c r="C107" s="20">
        <v>2.0</v>
      </c>
      <c r="D107" s="21"/>
      <c r="E107" s="20">
        <v>8.0</v>
      </c>
      <c r="F107" s="21"/>
    </row>
    <row r="108">
      <c r="B108" s="15"/>
      <c r="C108" s="20">
        <v>3.0</v>
      </c>
      <c r="D108" s="21"/>
      <c r="E108" s="20">
        <v>8.0</v>
      </c>
      <c r="F108" s="21"/>
    </row>
    <row r="109">
      <c r="B109" s="15"/>
      <c r="C109" s="10">
        <v>4.0</v>
      </c>
      <c r="D109" s="11"/>
      <c r="E109" s="10">
        <v>5.0</v>
      </c>
      <c r="F109" s="10" t="s">
        <v>23</v>
      </c>
    </row>
    <row r="110">
      <c r="B110" s="15"/>
      <c r="C110" s="10">
        <v>5.0</v>
      </c>
      <c r="D110" s="11"/>
      <c r="E110" s="10">
        <v>5.0</v>
      </c>
      <c r="F110" s="10" t="s">
        <v>23</v>
      </c>
    </row>
    <row r="111">
      <c r="B111" s="9"/>
      <c r="C111" s="10">
        <v>6.0</v>
      </c>
      <c r="D111" s="11"/>
      <c r="E111" s="10">
        <v>5.0</v>
      </c>
      <c r="F111" s="10" t="s">
        <v>23</v>
      </c>
    </row>
    <row r="112">
      <c r="B112" s="8" t="s">
        <v>117</v>
      </c>
      <c r="C112" s="20">
        <v>1.0</v>
      </c>
      <c r="D112" s="21"/>
      <c r="E112" s="20">
        <v>8.0</v>
      </c>
      <c r="F112" s="20"/>
    </row>
    <row r="113">
      <c r="B113" s="15"/>
      <c r="C113" s="20">
        <v>2.0</v>
      </c>
      <c r="D113" s="21"/>
      <c r="E113" s="20">
        <v>8.0</v>
      </c>
      <c r="F113" s="20"/>
    </row>
    <row r="114">
      <c r="B114" s="15"/>
      <c r="C114" s="20">
        <v>3.0</v>
      </c>
      <c r="D114" s="21"/>
      <c r="E114" s="20">
        <v>8.0</v>
      </c>
      <c r="F114" s="20"/>
    </row>
    <row r="115">
      <c r="B115" s="15"/>
      <c r="C115" s="10">
        <v>4.0</v>
      </c>
      <c r="D115" s="11"/>
      <c r="E115" s="10">
        <v>5.0</v>
      </c>
      <c r="F115" s="10" t="s">
        <v>23</v>
      </c>
    </row>
    <row r="116">
      <c r="B116" s="15"/>
      <c r="C116" s="10">
        <v>5.0</v>
      </c>
      <c r="D116" s="11"/>
      <c r="E116" s="10">
        <v>5.0</v>
      </c>
      <c r="F116" s="10" t="s">
        <v>23</v>
      </c>
    </row>
    <row r="117">
      <c r="B117" s="9"/>
      <c r="C117" s="10">
        <v>6.0</v>
      </c>
      <c r="D117" s="11"/>
      <c r="E117" s="10">
        <v>5.0</v>
      </c>
      <c r="F117" s="10" t="s">
        <v>23</v>
      </c>
    </row>
    <row r="118">
      <c r="B118" s="8" t="s">
        <v>137</v>
      </c>
      <c r="C118" s="20">
        <v>1.0</v>
      </c>
      <c r="D118" s="21"/>
      <c r="E118" s="20"/>
      <c r="F118" s="20" t="s">
        <v>23</v>
      </c>
    </row>
    <row r="119">
      <c r="B119" s="15"/>
      <c r="C119" s="20">
        <v>2.0</v>
      </c>
      <c r="D119" s="21"/>
      <c r="E119" s="20"/>
      <c r="F119" s="20" t="s">
        <v>23</v>
      </c>
    </row>
    <row r="120">
      <c r="B120" s="9"/>
      <c r="C120" s="20">
        <v>3.0</v>
      </c>
      <c r="D120" s="21"/>
      <c r="E120" s="20"/>
      <c r="F120" s="20" t="s">
        <v>23</v>
      </c>
    </row>
    <row r="121">
      <c r="B121" s="8" t="s">
        <v>164</v>
      </c>
      <c r="C121" s="20">
        <v>1.0</v>
      </c>
      <c r="D121" s="21"/>
      <c r="E121" s="20">
        <v>8.0</v>
      </c>
      <c r="F121" s="20" t="s">
        <v>23</v>
      </c>
    </row>
    <row r="122">
      <c r="B122" s="15"/>
      <c r="C122" s="20">
        <v>2.0</v>
      </c>
      <c r="D122" s="21"/>
      <c r="E122" s="20">
        <v>8.0</v>
      </c>
      <c r="F122" s="20" t="s">
        <v>23</v>
      </c>
    </row>
    <row r="123">
      <c r="B123" s="9"/>
      <c r="C123" s="20">
        <v>3.0</v>
      </c>
      <c r="D123" s="21"/>
      <c r="E123" s="20">
        <v>8.0</v>
      </c>
      <c r="F123" s="20" t="s">
        <v>23</v>
      </c>
    </row>
    <row r="124">
      <c r="B124" s="8" t="s">
        <v>77</v>
      </c>
      <c r="C124" s="20">
        <v>1.0</v>
      </c>
      <c r="D124" s="21"/>
      <c r="E124" s="20">
        <v>15.0</v>
      </c>
      <c r="F124" s="20" t="s">
        <v>23</v>
      </c>
    </row>
    <row r="125">
      <c r="B125" s="15"/>
      <c r="C125" s="20">
        <v>2.0</v>
      </c>
      <c r="D125" s="21"/>
      <c r="E125" s="20">
        <v>15.0</v>
      </c>
      <c r="F125" s="20" t="s">
        <v>23</v>
      </c>
    </row>
    <row r="126">
      <c r="B126" s="9"/>
      <c r="C126" s="20">
        <v>3.0</v>
      </c>
      <c r="D126" s="21"/>
      <c r="E126" s="20">
        <v>15.0</v>
      </c>
      <c r="F126" s="20" t="s">
        <v>23</v>
      </c>
    </row>
    <row r="128">
      <c r="B128" s="19" t="s">
        <v>57</v>
      </c>
      <c r="C128" s="7"/>
      <c r="D128" s="7"/>
      <c r="E128" s="7"/>
      <c r="F128" s="3"/>
    </row>
    <row r="129">
      <c r="B129" s="20" t="s">
        <v>2</v>
      </c>
      <c r="C129" s="20" t="s">
        <v>110</v>
      </c>
      <c r="D129" s="20" t="s">
        <v>16</v>
      </c>
      <c r="E129" s="20" t="s">
        <v>17</v>
      </c>
      <c r="F129" s="20" t="s">
        <v>111</v>
      </c>
    </row>
    <row r="130">
      <c r="B130" s="8" t="s">
        <v>51</v>
      </c>
      <c r="C130" s="20">
        <v>1.0</v>
      </c>
      <c r="D130" s="21"/>
      <c r="E130" s="20">
        <v>8.0</v>
      </c>
      <c r="F130" s="20"/>
    </row>
    <row r="131">
      <c r="B131" s="15"/>
      <c r="C131" s="20">
        <v>2.0</v>
      </c>
      <c r="D131" s="21"/>
      <c r="E131" s="20">
        <v>8.0</v>
      </c>
      <c r="F131" s="21"/>
    </row>
    <row r="132">
      <c r="B132" s="15"/>
      <c r="C132" s="20">
        <v>3.0</v>
      </c>
      <c r="D132" s="21"/>
      <c r="E132" s="20">
        <v>8.0</v>
      </c>
      <c r="F132" s="21"/>
    </row>
    <row r="133">
      <c r="B133" s="15"/>
      <c r="C133" s="10">
        <v>4.0</v>
      </c>
      <c r="D133" s="11"/>
      <c r="E133" s="10">
        <v>5.0</v>
      </c>
      <c r="F133" s="10" t="s">
        <v>23</v>
      </c>
    </row>
    <row r="134">
      <c r="B134" s="15"/>
      <c r="C134" s="10">
        <v>5.0</v>
      </c>
      <c r="D134" s="11"/>
      <c r="E134" s="10">
        <v>5.0</v>
      </c>
      <c r="F134" s="10" t="s">
        <v>23</v>
      </c>
    </row>
    <row r="135">
      <c r="B135" s="9"/>
      <c r="C135" s="10">
        <v>6.0</v>
      </c>
      <c r="D135" s="11"/>
      <c r="E135" s="10">
        <v>5.0</v>
      </c>
      <c r="F135" s="10" t="s">
        <v>23</v>
      </c>
    </row>
    <row r="136">
      <c r="B136" s="8" t="s">
        <v>25</v>
      </c>
      <c r="C136" s="20">
        <v>1.0</v>
      </c>
      <c r="D136" s="21"/>
      <c r="E136" s="20">
        <v>8.0</v>
      </c>
      <c r="F136" s="20"/>
    </row>
    <row r="137">
      <c r="B137" s="15"/>
      <c r="C137" s="20">
        <v>2.0</v>
      </c>
      <c r="D137" s="21"/>
      <c r="E137" s="20">
        <v>8.0</v>
      </c>
      <c r="F137" s="20"/>
    </row>
    <row r="138">
      <c r="B138" s="15"/>
      <c r="C138" s="20">
        <v>3.0</v>
      </c>
      <c r="D138" s="21"/>
      <c r="E138" s="20">
        <v>8.0</v>
      </c>
      <c r="F138" s="20"/>
    </row>
    <row r="139">
      <c r="B139" s="15"/>
      <c r="C139" s="10">
        <v>4.0</v>
      </c>
      <c r="D139" s="11"/>
      <c r="E139" s="10">
        <v>5.0</v>
      </c>
      <c r="F139" s="10" t="s">
        <v>23</v>
      </c>
    </row>
    <row r="140">
      <c r="B140" s="15"/>
      <c r="C140" s="10">
        <v>5.0</v>
      </c>
      <c r="D140" s="11"/>
      <c r="E140" s="10">
        <v>5.0</v>
      </c>
      <c r="F140" s="10" t="s">
        <v>23</v>
      </c>
    </row>
    <row r="141">
      <c r="B141" s="9"/>
      <c r="C141" s="10">
        <v>6.0</v>
      </c>
      <c r="D141" s="11"/>
      <c r="E141" s="10">
        <v>5.0</v>
      </c>
      <c r="F141" s="10" t="s">
        <v>23</v>
      </c>
    </row>
    <row r="142">
      <c r="B142" s="8" t="s">
        <v>138</v>
      </c>
      <c r="C142" s="20">
        <v>1.0</v>
      </c>
      <c r="D142" s="21"/>
      <c r="E142" s="20"/>
      <c r="F142" s="20" t="s">
        <v>23</v>
      </c>
    </row>
    <row r="143">
      <c r="B143" s="15"/>
      <c r="C143" s="20">
        <v>2.0</v>
      </c>
      <c r="D143" s="21"/>
      <c r="E143" s="20"/>
      <c r="F143" s="20" t="s">
        <v>23</v>
      </c>
    </row>
    <row r="144">
      <c r="B144" s="9"/>
      <c r="C144" s="20">
        <v>3.0</v>
      </c>
      <c r="D144" s="21"/>
      <c r="E144" s="20"/>
      <c r="F144" s="20" t="s">
        <v>23</v>
      </c>
    </row>
    <row r="145">
      <c r="B145" s="8" t="s">
        <v>118</v>
      </c>
      <c r="C145" s="20">
        <v>1.0</v>
      </c>
      <c r="D145" s="21"/>
      <c r="E145" s="20">
        <v>8.0</v>
      </c>
      <c r="F145" s="20" t="s">
        <v>23</v>
      </c>
    </row>
    <row r="146">
      <c r="B146" s="15"/>
      <c r="C146" s="20">
        <v>2.0</v>
      </c>
      <c r="D146" s="21"/>
      <c r="E146" s="20">
        <v>8.0</v>
      </c>
      <c r="F146" s="20" t="s">
        <v>23</v>
      </c>
    </row>
    <row r="147">
      <c r="B147" s="9"/>
      <c r="C147" s="20">
        <v>3.0</v>
      </c>
      <c r="D147" s="21"/>
      <c r="E147" s="20">
        <v>8.0</v>
      </c>
      <c r="F147" s="20" t="s">
        <v>23</v>
      </c>
    </row>
    <row r="148">
      <c r="B148" s="8" t="s">
        <v>128</v>
      </c>
      <c r="C148" s="20">
        <v>1.0</v>
      </c>
      <c r="D148" s="21"/>
      <c r="E148" s="20">
        <v>12.0</v>
      </c>
      <c r="F148" s="20" t="s">
        <v>23</v>
      </c>
    </row>
    <row r="149">
      <c r="B149" s="15"/>
      <c r="C149" s="20">
        <v>2.0</v>
      </c>
      <c r="D149" s="21"/>
      <c r="E149" s="20">
        <v>12.0</v>
      </c>
      <c r="F149" s="20" t="s">
        <v>23</v>
      </c>
    </row>
    <row r="150">
      <c r="B150" s="9"/>
      <c r="C150" s="20">
        <v>3.0</v>
      </c>
      <c r="D150" s="21"/>
      <c r="E150" s="20">
        <v>12.0</v>
      </c>
      <c r="F150" s="20" t="s">
        <v>23</v>
      </c>
    </row>
    <row r="153">
      <c r="B153" s="6" t="s">
        <v>166</v>
      </c>
    </row>
    <row r="155">
      <c r="B155" s="19" t="s">
        <v>61</v>
      </c>
      <c r="C155" s="7"/>
      <c r="D155" s="7"/>
      <c r="E155" s="7"/>
      <c r="F155" s="3"/>
    </row>
    <row r="156">
      <c r="B156" s="20" t="s">
        <v>2</v>
      </c>
      <c r="C156" s="20" t="s">
        <v>110</v>
      </c>
      <c r="D156" s="20" t="s">
        <v>16</v>
      </c>
      <c r="E156" s="20" t="s">
        <v>17</v>
      </c>
      <c r="F156" s="20" t="s">
        <v>111</v>
      </c>
    </row>
    <row r="157">
      <c r="B157" s="8" t="s">
        <v>51</v>
      </c>
      <c r="C157" s="20">
        <v>1.0</v>
      </c>
      <c r="D157" s="21"/>
      <c r="E157" s="20">
        <v>8.0</v>
      </c>
      <c r="F157" s="20"/>
    </row>
    <row r="158">
      <c r="B158" s="15"/>
      <c r="C158" s="20">
        <v>2.0</v>
      </c>
      <c r="D158" s="21"/>
      <c r="E158" s="20">
        <v>8.0</v>
      </c>
      <c r="F158" s="21"/>
    </row>
    <row r="159">
      <c r="B159" s="15"/>
      <c r="C159" s="20">
        <v>3.0</v>
      </c>
      <c r="D159" s="21"/>
      <c r="E159" s="20">
        <v>8.0</v>
      </c>
      <c r="F159" s="21"/>
    </row>
    <row r="160">
      <c r="B160" s="15"/>
      <c r="C160" s="10">
        <v>4.0</v>
      </c>
      <c r="D160" s="11"/>
      <c r="E160" s="10">
        <v>5.0</v>
      </c>
      <c r="F160" s="10" t="s">
        <v>23</v>
      </c>
    </row>
    <row r="161">
      <c r="B161" s="15"/>
      <c r="C161" s="10">
        <v>5.0</v>
      </c>
      <c r="D161" s="11"/>
      <c r="E161" s="10">
        <v>5.0</v>
      </c>
      <c r="F161" s="10" t="s">
        <v>23</v>
      </c>
    </row>
    <row r="162">
      <c r="B162" s="9"/>
      <c r="C162" s="10">
        <v>6.0</v>
      </c>
      <c r="D162" s="11"/>
      <c r="E162" s="10">
        <v>5.0</v>
      </c>
      <c r="F162" s="10" t="s">
        <v>23</v>
      </c>
    </row>
    <row r="163">
      <c r="B163" s="8" t="s">
        <v>25</v>
      </c>
      <c r="C163" s="20">
        <v>1.0</v>
      </c>
      <c r="D163" s="21"/>
      <c r="E163" s="20">
        <v>8.0</v>
      </c>
      <c r="F163" s="20"/>
    </row>
    <row r="164">
      <c r="B164" s="15"/>
      <c r="C164" s="20">
        <v>2.0</v>
      </c>
      <c r="D164" s="21"/>
      <c r="E164" s="20">
        <v>8.0</v>
      </c>
      <c r="F164" s="20"/>
    </row>
    <row r="165">
      <c r="B165" s="15"/>
      <c r="C165" s="20">
        <v>3.0</v>
      </c>
      <c r="D165" s="21"/>
      <c r="E165" s="20">
        <v>8.0</v>
      </c>
      <c r="F165" s="20"/>
    </row>
    <row r="166">
      <c r="B166" s="15"/>
      <c r="C166" s="10">
        <v>4.0</v>
      </c>
      <c r="D166" s="11"/>
      <c r="E166" s="10">
        <v>5.0</v>
      </c>
      <c r="F166" s="10" t="s">
        <v>23</v>
      </c>
    </row>
    <row r="167">
      <c r="B167" s="15"/>
      <c r="C167" s="10">
        <v>5.0</v>
      </c>
      <c r="D167" s="11"/>
      <c r="E167" s="10">
        <v>5.0</v>
      </c>
      <c r="F167" s="10" t="s">
        <v>23</v>
      </c>
    </row>
    <row r="168">
      <c r="B168" s="9"/>
      <c r="C168" s="10">
        <v>6.0</v>
      </c>
      <c r="D168" s="11"/>
      <c r="E168" s="10">
        <v>5.0</v>
      </c>
      <c r="F168" s="10" t="s">
        <v>23</v>
      </c>
    </row>
    <row r="169">
      <c r="B169" s="8" t="s">
        <v>114</v>
      </c>
      <c r="C169" s="20">
        <v>1.0</v>
      </c>
      <c r="D169" s="21"/>
      <c r="E169" s="20">
        <v>8.0</v>
      </c>
      <c r="F169" s="20" t="s">
        <v>23</v>
      </c>
    </row>
    <row r="170">
      <c r="B170" s="15"/>
      <c r="C170" s="20">
        <v>2.0</v>
      </c>
      <c r="D170" s="21"/>
      <c r="E170" s="20">
        <v>8.0</v>
      </c>
      <c r="F170" s="20" t="s">
        <v>23</v>
      </c>
    </row>
    <row r="171">
      <c r="B171" s="9"/>
      <c r="C171" s="20">
        <v>3.0</v>
      </c>
      <c r="D171" s="21"/>
      <c r="E171" s="20">
        <v>8.0</v>
      </c>
      <c r="F171" s="20" t="s">
        <v>23</v>
      </c>
    </row>
    <row r="172">
      <c r="B172" s="8" t="s">
        <v>116</v>
      </c>
      <c r="C172" s="20">
        <v>1.0</v>
      </c>
      <c r="D172" s="21"/>
      <c r="E172" s="20">
        <v>15.0</v>
      </c>
      <c r="F172" s="20" t="s">
        <v>23</v>
      </c>
    </row>
    <row r="173">
      <c r="B173" s="15"/>
      <c r="C173" s="20">
        <v>2.0</v>
      </c>
      <c r="D173" s="21"/>
      <c r="E173" s="20">
        <v>15.0</v>
      </c>
      <c r="F173" s="20" t="s">
        <v>23</v>
      </c>
    </row>
    <row r="174">
      <c r="B174" s="9"/>
      <c r="C174" s="20">
        <v>3.0</v>
      </c>
      <c r="D174" s="21"/>
      <c r="E174" s="20">
        <v>15.0</v>
      </c>
      <c r="F174" s="20" t="s">
        <v>23</v>
      </c>
    </row>
    <row r="175">
      <c r="B175" s="8" t="s">
        <v>128</v>
      </c>
      <c r="C175" s="20">
        <v>1.0</v>
      </c>
      <c r="D175" s="21"/>
      <c r="E175" s="20">
        <v>12.0</v>
      </c>
      <c r="F175" s="20" t="s">
        <v>23</v>
      </c>
    </row>
    <row r="176">
      <c r="B176" s="15"/>
      <c r="C176" s="20">
        <v>2.0</v>
      </c>
      <c r="D176" s="21"/>
      <c r="E176" s="20">
        <v>12.0</v>
      </c>
      <c r="F176" s="20" t="s">
        <v>23</v>
      </c>
    </row>
    <row r="177">
      <c r="B177" s="9"/>
      <c r="C177" s="20">
        <v>3.0</v>
      </c>
      <c r="D177" s="21"/>
      <c r="E177" s="20">
        <v>12.0</v>
      </c>
      <c r="F177" s="20" t="s">
        <v>23</v>
      </c>
    </row>
    <row r="179">
      <c r="B179" s="19" t="s">
        <v>63</v>
      </c>
      <c r="C179" s="7"/>
      <c r="D179" s="7"/>
      <c r="E179" s="7"/>
      <c r="F179" s="3"/>
    </row>
    <row r="180">
      <c r="B180" s="20" t="s">
        <v>2</v>
      </c>
      <c r="C180" s="20" t="s">
        <v>110</v>
      </c>
      <c r="D180" s="20" t="s">
        <v>16</v>
      </c>
      <c r="E180" s="20" t="s">
        <v>17</v>
      </c>
      <c r="F180" s="20" t="s">
        <v>111</v>
      </c>
    </row>
    <row r="181">
      <c r="B181" s="8" t="s">
        <v>31</v>
      </c>
      <c r="C181" s="20">
        <v>1.0</v>
      </c>
      <c r="D181" s="21"/>
      <c r="E181" s="20">
        <v>8.0</v>
      </c>
      <c r="F181" s="20"/>
    </row>
    <row r="182">
      <c r="B182" s="15"/>
      <c r="C182" s="20">
        <v>2.0</v>
      </c>
      <c r="D182" s="21"/>
      <c r="E182" s="20">
        <v>8.0</v>
      </c>
      <c r="F182" s="21"/>
    </row>
    <row r="183">
      <c r="B183" s="15"/>
      <c r="C183" s="20">
        <v>3.0</v>
      </c>
      <c r="D183" s="21"/>
      <c r="E183" s="20">
        <v>8.0</v>
      </c>
      <c r="F183" s="21"/>
    </row>
    <row r="184">
      <c r="B184" s="15"/>
      <c r="C184" s="10">
        <v>4.0</v>
      </c>
      <c r="D184" s="11"/>
      <c r="E184" s="10">
        <v>5.0</v>
      </c>
      <c r="F184" s="10" t="s">
        <v>23</v>
      </c>
    </row>
    <row r="185">
      <c r="B185" s="15"/>
      <c r="C185" s="10">
        <v>5.0</v>
      </c>
      <c r="D185" s="11"/>
      <c r="E185" s="10">
        <v>5.0</v>
      </c>
      <c r="F185" s="10" t="s">
        <v>23</v>
      </c>
    </row>
    <row r="186">
      <c r="B186" s="9"/>
      <c r="C186" s="10">
        <v>6.0</v>
      </c>
      <c r="D186" s="11"/>
      <c r="E186" s="10">
        <v>5.0</v>
      </c>
      <c r="F186" s="10" t="s">
        <v>23</v>
      </c>
    </row>
    <row r="187">
      <c r="B187" s="8" t="s">
        <v>117</v>
      </c>
      <c r="C187" s="20">
        <v>1.0</v>
      </c>
      <c r="D187" s="21"/>
      <c r="E187" s="20">
        <v>8.0</v>
      </c>
      <c r="F187" s="20"/>
    </row>
    <row r="188">
      <c r="B188" s="15"/>
      <c r="C188" s="20">
        <v>2.0</v>
      </c>
      <c r="D188" s="21"/>
      <c r="E188" s="20">
        <v>8.0</v>
      </c>
      <c r="F188" s="20"/>
    </row>
    <row r="189">
      <c r="B189" s="15"/>
      <c r="C189" s="20">
        <v>3.0</v>
      </c>
      <c r="D189" s="21"/>
      <c r="E189" s="20">
        <v>8.0</v>
      </c>
      <c r="F189" s="20"/>
    </row>
    <row r="190">
      <c r="B190" s="15"/>
      <c r="C190" s="10">
        <v>4.0</v>
      </c>
      <c r="D190" s="11"/>
      <c r="E190" s="10">
        <v>5.0</v>
      </c>
      <c r="F190" s="10" t="s">
        <v>23</v>
      </c>
    </row>
    <row r="191">
      <c r="B191" s="15"/>
      <c r="C191" s="10">
        <v>5.0</v>
      </c>
      <c r="D191" s="11"/>
      <c r="E191" s="10">
        <v>5.0</v>
      </c>
      <c r="F191" s="10" t="s">
        <v>23</v>
      </c>
    </row>
    <row r="192">
      <c r="B192" s="9"/>
      <c r="C192" s="10">
        <v>6.0</v>
      </c>
      <c r="D192" s="11"/>
      <c r="E192" s="10">
        <v>5.0</v>
      </c>
      <c r="F192" s="10" t="s">
        <v>23</v>
      </c>
    </row>
    <row r="193">
      <c r="B193" s="8" t="s">
        <v>137</v>
      </c>
      <c r="C193" s="20">
        <v>1.0</v>
      </c>
      <c r="D193" s="21"/>
      <c r="E193" s="20"/>
      <c r="F193" s="20" t="s">
        <v>23</v>
      </c>
    </row>
    <row r="194">
      <c r="B194" s="15"/>
      <c r="C194" s="20">
        <v>2.0</v>
      </c>
      <c r="D194" s="21"/>
      <c r="E194" s="20"/>
      <c r="F194" s="20" t="s">
        <v>23</v>
      </c>
    </row>
    <row r="195">
      <c r="B195" s="9"/>
      <c r="C195" s="20">
        <v>3.0</v>
      </c>
      <c r="D195" s="21"/>
      <c r="E195" s="20"/>
      <c r="F195" s="20" t="s">
        <v>23</v>
      </c>
    </row>
    <row r="196">
      <c r="B196" s="8" t="s">
        <v>164</v>
      </c>
      <c r="C196" s="20">
        <v>1.0</v>
      </c>
      <c r="D196" s="21"/>
      <c r="E196" s="20">
        <v>8.0</v>
      </c>
      <c r="F196" s="20" t="s">
        <v>23</v>
      </c>
    </row>
    <row r="197">
      <c r="B197" s="15"/>
      <c r="C197" s="20">
        <v>2.0</v>
      </c>
      <c r="D197" s="21"/>
      <c r="E197" s="20">
        <v>8.0</v>
      </c>
      <c r="F197" s="20" t="s">
        <v>23</v>
      </c>
    </row>
    <row r="198">
      <c r="B198" s="9"/>
      <c r="C198" s="20">
        <v>3.0</v>
      </c>
      <c r="D198" s="21"/>
      <c r="E198" s="20">
        <v>8.0</v>
      </c>
      <c r="F198" s="20" t="s">
        <v>23</v>
      </c>
    </row>
    <row r="199">
      <c r="B199" s="8" t="s">
        <v>77</v>
      </c>
      <c r="C199" s="20">
        <v>1.0</v>
      </c>
      <c r="D199" s="21"/>
      <c r="E199" s="20">
        <v>15.0</v>
      </c>
      <c r="F199" s="20" t="s">
        <v>23</v>
      </c>
    </row>
    <row r="200">
      <c r="B200" s="15"/>
      <c r="C200" s="20">
        <v>2.0</v>
      </c>
      <c r="D200" s="21"/>
      <c r="E200" s="20">
        <v>15.0</v>
      </c>
      <c r="F200" s="20" t="s">
        <v>23</v>
      </c>
    </row>
    <row r="201">
      <c r="B201" s="9"/>
      <c r="C201" s="20">
        <v>3.0</v>
      </c>
      <c r="D201" s="21"/>
      <c r="E201" s="20">
        <v>15.0</v>
      </c>
      <c r="F201" s="20" t="s">
        <v>23</v>
      </c>
    </row>
    <row r="203">
      <c r="B203" s="19" t="s">
        <v>65</v>
      </c>
      <c r="C203" s="7"/>
      <c r="D203" s="7"/>
      <c r="E203" s="7"/>
      <c r="F203" s="3"/>
    </row>
    <row r="204">
      <c r="B204" s="20" t="s">
        <v>2</v>
      </c>
      <c r="C204" s="20" t="s">
        <v>110</v>
      </c>
      <c r="D204" s="20" t="s">
        <v>16</v>
      </c>
      <c r="E204" s="20" t="s">
        <v>17</v>
      </c>
      <c r="F204" s="20" t="s">
        <v>111</v>
      </c>
    </row>
    <row r="205">
      <c r="B205" s="8" t="s">
        <v>51</v>
      </c>
      <c r="C205" s="20">
        <v>1.0</v>
      </c>
      <c r="D205" s="21"/>
      <c r="E205" s="20">
        <v>8.0</v>
      </c>
      <c r="F205" s="20"/>
    </row>
    <row r="206">
      <c r="B206" s="15"/>
      <c r="C206" s="20">
        <v>2.0</v>
      </c>
      <c r="D206" s="21"/>
      <c r="E206" s="20">
        <v>8.0</v>
      </c>
      <c r="F206" s="21"/>
    </row>
    <row r="207">
      <c r="B207" s="15"/>
      <c r="C207" s="20">
        <v>3.0</v>
      </c>
      <c r="D207" s="21"/>
      <c r="E207" s="20">
        <v>8.0</v>
      </c>
      <c r="F207" s="21"/>
    </row>
    <row r="208">
      <c r="B208" s="15"/>
      <c r="C208" s="10">
        <v>4.0</v>
      </c>
      <c r="D208" s="11"/>
      <c r="E208" s="10">
        <v>5.0</v>
      </c>
      <c r="F208" s="10" t="s">
        <v>23</v>
      </c>
    </row>
    <row r="209">
      <c r="B209" s="15"/>
      <c r="C209" s="10">
        <v>5.0</v>
      </c>
      <c r="D209" s="11"/>
      <c r="E209" s="10">
        <v>5.0</v>
      </c>
      <c r="F209" s="10" t="s">
        <v>23</v>
      </c>
    </row>
    <row r="210">
      <c r="B210" s="9"/>
      <c r="C210" s="10">
        <v>6.0</v>
      </c>
      <c r="D210" s="11"/>
      <c r="E210" s="10">
        <v>5.0</v>
      </c>
      <c r="F210" s="10" t="s">
        <v>23</v>
      </c>
    </row>
    <row r="211">
      <c r="B211" s="8" t="s">
        <v>25</v>
      </c>
      <c r="C211" s="20">
        <v>1.0</v>
      </c>
      <c r="D211" s="21"/>
      <c r="E211" s="20">
        <v>8.0</v>
      </c>
      <c r="F211" s="20"/>
    </row>
    <row r="212">
      <c r="B212" s="15"/>
      <c r="C212" s="20">
        <v>2.0</v>
      </c>
      <c r="D212" s="21"/>
      <c r="E212" s="20">
        <v>8.0</v>
      </c>
      <c r="F212" s="20"/>
    </row>
    <row r="213">
      <c r="B213" s="15"/>
      <c r="C213" s="20">
        <v>3.0</v>
      </c>
      <c r="D213" s="21"/>
      <c r="E213" s="20">
        <v>8.0</v>
      </c>
      <c r="F213" s="20"/>
    </row>
    <row r="214">
      <c r="B214" s="15"/>
      <c r="C214" s="10">
        <v>4.0</v>
      </c>
      <c r="D214" s="11"/>
      <c r="E214" s="10">
        <v>5.0</v>
      </c>
      <c r="F214" s="10" t="s">
        <v>23</v>
      </c>
    </row>
    <row r="215">
      <c r="B215" s="15"/>
      <c r="C215" s="10">
        <v>5.0</v>
      </c>
      <c r="D215" s="11"/>
      <c r="E215" s="10">
        <v>5.0</v>
      </c>
      <c r="F215" s="10" t="s">
        <v>23</v>
      </c>
    </row>
    <row r="216">
      <c r="B216" s="9"/>
      <c r="C216" s="10">
        <v>6.0</v>
      </c>
      <c r="D216" s="11"/>
      <c r="E216" s="10">
        <v>5.0</v>
      </c>
      <c r="F216" s="10" t="s">
        <v>23</v>
      </c>
    </row>
    <row r="217">
      <c r="B217" s="8" t="s">
        <v>138</v>
      </c>
      <c r="C217" s="20">
        <v>1.0</v>
      </c>
      <c r="D217" s="21"/>
      <c r="E217" s="20"/>
      <c r="F217" s="20" t="s">
        <v>23</v>
      </c>
    </row>
    <row r="218">
      <c r="B218" s="15"/>
      <c r="C218" s="20">
        <v>2.0</v>
      </c>
      <c r="D218" s="21"/>
      <c r="E218" s="20"/>
      <c r="F218" s="20" t="s">
        <v>23</v>
      </c>
    </row>
    <row r="219">
      <c r="B219" s="9"/>
      <c r="C219" s="20">
        <v>3.0</v>
      </c>
      <c r="D219" s="21"/>
      <c r="E219" s="20"/>
      <c r="F219" s="20" t="s">
        <v>23</v>
      </c>
    </row>
    <row r="220">
      <c r="B220" s="8" t="s">
        <v>118</v>
      </c>
      <c r="C220" s="20">
        <v>1.0</v>
      </c>
      <c r="D220" s="21"/>
      <c r="E220" s="20">
        <v>8.0</v>
      </c>
      <c r="F220" s="20" t="s">
        <v>23</v>
      </c>
    </row>
    <row r="221">
      <c r="B221" s="15"/>
      <c r="C221" s="20">
        <v>2.0</v>
      </c>
      <c r="D221" s="21"/>
      <c r="E221" s="20">
        <v>8.0</v>
      </c>
      <c r="F221" s="20" t="s">
        <v>23</v>
      </c>
    </row>
    <row r="222">
      <c r="B222" s="9"/>
      <c r="C222" s="20">
        <v>3.0</v>
      </c>
      <c r="D222" s="21"/>
      <c r="E222" s="20">
        <v>8.0</v>
      </c>
      <c r="F222" s="20" t="s">
        <v>23</v>
      </c>
    </row>
    <row r="223">
      <c r="B223" s="8" t="s">
        <v>128</v>
      </c>
      <c r="C223" s="20">
        <v>1.0</v>
      </c>
      <c r="D223" s="21"/>
      <c r="E223" s="20">
        <v>12.0</v>
      </c>
      <c r="F223" s="20" t="s">
        <v>23</v>
      </c>
    </row>
    <row r="224">
      <c r="B224" s="15"/>
      <c r="C224" s="20">
        <v>2.0</v>
      </c>
      <c r="D224" s="21"/>
      <c r="E224" s="20">
        <v>12.0</v>
      </c>
      <c r="F224" s="20" t="s">
        <v>23</v>
      </c>
    </row>
    <row r="225">
      <c r="B225" s="9"/>
      <c r="C225" s="20">
        <v>3.0</v>
      </c>
      <c r="D225" s="21"/>
      <c r="E225" s="20">
        <v>12.0</v>
      </c>
      <c r="F225" s="20" t="s">
        <v>23</v>
      </c>
    </row>
    <row r="228">
      <c r="B228" s="6" t="s">
        <v>167</v>
      </c>
    </row>
    <row r="230">
      <c r="B230" s="19" t="s">
        <v>67</v>
      </c>
      <c r="C230" s="7"/>
      <c r="D230" s="7"/>
      <c r="E230" s="7"/>
      <c r="F230" s="3"/>
    </row>
    <row r="231">
      <c r="B231" s="20" t="s">
        <v>2</v>
      </c>
      <c r="C231" s="20" t="s">
        <v>110</v>
      </c>
      <c r="D231" s="20" t="s">
        <v>16</v>
      </c>
      <c r="E231" s="20" t="s">
        <v>17</v>
      </c>
      <c r="F231" s="20" t="s">
        <v>111</v>
      </c>
    </row>
    <row r="232">
      <c r="B232" s="8" t="s">
        <v>51</v>
      </c>
      <c r="C232" s="20">
        <v>1.0</v>
      </c>
      <c r="D232" s="21"/>
      <c r="E232" s="20">
        <v>8.0</v>
      </c>
      <c r="F232" s="20"/>
    </row>
    <row r="233">
      <c r="B233" s="15"/>
      <c r="C233" s="20">
        <v>2.0</v>
      </c>
      <c r="D233" s="21"/>
      <c r="E233" s="20">
        <v>8.0</v>
      </c>
      <c r="F233" s="21"/>
    </row>
    <row r="234">
      <c r="B234" s="15"/>
      <c r="C234" s="20">
        <v>3.0</v>
      </c>
      <c r="D234" s="21"/>
      <c r="E234" s="20">
        <v>8.0</v>
      </c>
      <c r="F234" s="21"/>
    </row>
    <row r="235">
      <c r="B235" s="8" t="s">
        <v>25</v>
      </c>
      <c r="C235" s="20">
        <v>1.0</v>
      </c>
      <c r="D235" s="21"/>
      <c r="E235" s="20">
        <v>8.0</v>
      </c>
      <c r="F235" s="20"/>
    </row>
    <row r="236">
      <c r="B236" s="15"/>
      <c r="C236" s="20">
        <v>2.0</v>
      </c>
      <c r="D236" s="21"/>
      <c r="E236" s="20">
        <v>8.0</v>
      </c>
      <c r="F236" s="20"/>
    </row>
    <row r="237">
      <c r="B237" s="9"/>
      <c r="C237" s="20">
        <v>3.0</v>
      </c>
      <c r="D237" s="21"/>
      <c r="E237" s="20">
        <v>8.0</v>
      </c>
      <c r="F237" s="20"/>
    </row>
    <row r="238">
      <c r="B238" s="8" t="s">
        <v>114</v>
      </c>
      <c r="C238" s="20">
        <v>1.0</v>
      </c>
      <c r="D238" s="21"/>
      <c r="E238" s="20">
        <v>8.0</v>
      </c>
      <c r="F238" s="20"/>
    </row>
    <row r="239">
      <c r="B239" s="15"/>
      <c r="C239" s="20">
        <v>2.0</v>
      </c>
      <c r="D239" s="21"/>
      <c r="E239" s="20">
        <v>8.0</v>
      </c>
      <c r="F239" s="20"/>
    </row>
    <row r="240">
      <c r="B240" s="9"/>
      <c r="C240" s="20">
        <v>3.0</v>
      </c>
      <c r="D240" s="21"/>
      <c r="E240" s="20">
        <v>8.0</v>
      </c>
      <c r="F240" s="20"/>
    </row>
    <row r="241">
      <c r="B241" s="8" t="s">
        <v>116</v>
      </c>
      <c r="C241" s="20">
        <v>1.0</v>
      </c>
      <c r="D241" s="21"/>
      <c r="E241" s="20">
        <v>15.0</v>
      </c>
      <c r="F241" s="20"/>
    </row>
    <row r="242">
      <c r="B242" s="15"/>
      <c r="C242" s="20">
        <v>2.0</v>
      </c>
      <c r="D242" s="21"/>
      <c r="E242" s="20">
        <v>15.0</v>
      </c>
      <c r="F242" s="20"/>
    </row>
    <row r="243">
      <c r="B243" s="9"/>
      <c r="C243" s="20">
        <v>3.0</v>
      </c>
      <c r="D243" s="21"/>
      <c r="E243" s="20">
        <v>15.0</v>
      </c>
      <c r="F243" s="20"/>
    </row>
    <row r="244">
      <c r="B244" s="8" t="s">
        <v>128</v>
      </c>
      <c r="C244" s="20">
        <v>1.0</v>
      </c>
      <c r="D244" s="21"/>
      <c r="E244" s="20">
        <v>12.0</v>
      </c>
      <c r="F244" s="20"/>
    </row>
    <row r="245">
      <c r="B245" s="15"/>
      <c r="C245" s="20">
        <v>2.0</v>
      </c>
      <c r="D245" s="21"/>
      <c r="E245" s="20">
        <v>12.0</v>
      </c>
      <c r="F245" s="20"/>
    </row>
    <row r="246">
      <c r="B246" s="9"/>
      <c r="C246" s="20">
        <v>3.0</v>
      </c>
      <c r="D246" s="21"/>
      <c r="E246" s="20">
        <v>12.0</v>
      </c>
      <c r="F246" s="20"/>
    </row>
    <row r="248">
      <c r="B248" s="19" t="s">
        <v>69</v>
      </c>
      <c r="C248" s="7"/>
      <c r="D248" s="7"/>
      <c r="E248" s="7"/>
      <c r="F248" s="3"/>
    </row>
    <row r="249">
      <c r="B249" s="20" t="s">
        <v>2</v>
      </c>
      <c r="C249" s="20" t="s">
        <v>110</v>
      </c>
      <c r="D249" s="20" t="s">
        <v>16</v>
      </c>
      <c r="E249" s="20" t="s">
        <v>17</v>
      </c>
      <c r="F249" s="20" t="s">
        <v>111</v>
      </c>
    </row>
    <row r="250">
      <c r="B250" s="8" t="s">
        <v>31</v>
      </c>
      <c r="C250" s="20">
        <v>1.0</v>
      </c>
      <c r="D250" s="21"/>
      <c r="E250" s="20">
        <v>8.0</v>
      </c>
      <c r="F250" s="20"/>
    </row>
    <row r="251">
      <c r="B251" s="15"/>
      <c r="C251" s="20">
        <v>2.0</v>
      </c>
      <c r="D251" s="21"/>
      <c r="E251" s="20">
        <v>8.0</v>
      </c>
      <c r="F251" s="21"/>
    </row>
    <row r="252">
      <c r="B252" s="15"/>
      <c r="C252" s="20">
        <v>3.0</v>
      </c>
      <c r="D252" s="21"/>
      <c r="E252" s="20">
        <v>8.0</v>
      </c>
      <c r="F252" s="21"/>
    </row>
    <row r="253">
      <c r="B253" s="8" t="s">
        <v>117</v>
      </c>
      <c r="C253" s="20">
        <v>1.0</v>
      </c>
      <c r="D253" s="21"/>
      <c r="E253" s="20">
        <v>8.0</v>
      </c>
      <c r="F253" s="20"/>
    </row>
    <row r="254">
      <c r="B254" s="15"/>
      <c r="C254" s="20">
        <v>2.0</v>
      </c>
      <c r="D254" s="21"/>
      <c r="E254" s="20">
        <v>8.0</v>
      </c>
      <c r="F254" s="20"/>
    </row>
    <row r="255">
      <c r="B255" s="9"/>
      <c r="C255" s="20">
        <v>3.0</v>
      </c>
      <c r="D255" s="21"/>
      <c r="E255" s="20">
        <v>8.0</v>
      </c>
      <c r="F255" s="20"/>
    </row>
    <row r="256">
      <c r="B256" s="8" t="s">
        <v>137</v>
      </c>
      <c r="C256" s="20">
        <v>1.0</v>
      </c>
      <c r="D256" s="21"/>
      <c r="E256" s="20"/>
      <c r="F256" s="20"/>
    </row>
    <row r="257">
      <c r="B257" s="15"/>
      <c r="C257" s="20">
        <v>2.0</v>
      </c>
      <c r="D257" s="21"/>
      <c r="E257" s="20"/>
      <c r="F257" s="20"/>
    </row>
    <row r="258">
      <c r="B258" s="9"/>
      <c r="C258" s="20">
        <v>3.0</v>
      </c>
      <c r="D258" s="21"/>
      <c r="E258" s="20"/>
      <c r="F258" s="20"/>
    </row>
    <row r="259">
      <c r="B259" s="8" t="s">
        <v>76</v>
      </c>
      <c r="C259" s="20">
        <v>1.0</v>
      </c>
      <c r="D259" s="21"/>
      <c r="E259" s="20">
        <v>8.0</v>
      </c>
      <c r="F259" s="20"/>
    </row>
    <row r="260">
      <c r="B260" s="15"/>
      <c r="C260" s="20">
        <v>2.0</v>
      </c>
      <c r="D260" s="21"/>
      <c r="E260" s="20">
        <v>8.0</v>
      </c>
      <c r="F260" s="20"/>
    </row>
    <row r="261">
      <c r="B261" s="9"/>
      <c r="C261" s="20">
        <v>3.0</v>
      </c>
      <c r="D261" s="21"/>
      <c r="E261" s="20">
        <v>8.0</v>
      </c>
      <c r="F261" s="20"/>
    </row>
    <row r="262">
      <c r="B262" s="8" t="s">
        <v>77</v>
      </c>
      <c r="C262" s="20">
        <v>1.0</v>
      </c>
      <c r="D262" s="21"/>
      <c r="E262" s="20">
        <v>15.0</v>
      </c>
      <c r="F262" s="20"/>
    </row>
    <row r="263">
      <c r="B263" s="15"/>
      <c r="C263" s="20">
        <v>2.0</v>
      </c>
      <c r="D263" s="21"/>
      <c r="E263" s="20">
        <v>15.0</v>
      </c>
      <c r="F263" s="20"/>
    </row>
    <row r="264">
      <c r="B264" s="9"/>
      <c r="C264" s="20">
        <v>3.0</v>
      </c>
      <c r="D264" s="21"/>
      <c r="E264" s="20">
        <v>15.0</v>
      </c>
      <c r="F264" s="20"/>
    </row>
    <row r="266">
      <c r="B266" s="19" t="s">
        <v>71</v>
      </c>
      <c r="C266" s="7"/>
      <c r="D266" s="7"/>
      <c r="E266" s="7"/>
      <c r="F266" s="3"/>
    </row>
    <row r="267">
      <c r="B267" s="20" t="s">
        <v>2</v>
      </c>
      <c r="C267" s="20" t="s">
        <v>110</v>
      </c>
      <c r="D267" s="20" t="s">
        <v>16</v>
      </c>
      <c r="E267" s="20" t="s">
        <v>17</v>
      </c>
      <c r="F267" s="20" t="s">
        <v>111</v>
      </c>
    </row>
    <row r="268">
      <c r="B268" s="8" t="s">
        <v>51</v>
      </c>
      <c r="C268" s="20">
        <v>1.0</v>
      </c>
      <c r="D268" s="21"/>
      <c r="E268" s="20">
        <v>8.0</v>
      </c>
      <c r="F268" s="20"/>
    </row>
    <row r="269">
      <c r="B269" s="15"/>
      <c r="C269" s="20">
        <v>2.0</v>
      </c>
      <c r="D269" s="21"/>
      <c r="E269" s="20">
        <v>8.0</v>
      </c>
      <c r="F269" s="21"/>
    </row>
    <row r="270">
      <c r="B270" s="15"/>
      <c r="C270" s="20">
        <v>3.0</v>
      </c>
      <c r="D270" s="21"/>
      <c r="E270" s="20">
        <v>8.0</v>
      </c>
      <c r="F270" s="21"/>
    </row>
    <row r="271">
      <c r="B271" s="8" t="s">
        <v>25</v>
      </c>
      <c r="C271" s="20">
        <v>1.0</v>
      </c>
      <c r="D271" s="21"/>
      <c r="E271" s="20">
        <v>8.0</v>
      </c>
      <c r="F271" s="20"/>
    </row>
    <row r="272">
      <c r="B272" s="15"/>
      <c r="C272" s="20">
        <v>2.0</v>
      </c>
      <c r="D272" s="21"/>
      <c r="E272" s="20">
        <v>8.0</v>
      </c>
      <c r="F272" s="20"/>
    </row>
    <row r="273">
      <c r="B273" s="9"/>
      <c r="C273" s="20">
        <v>3.0</v>
      </c>
      <c r="D273" s="21"/>
      <c r="E273" s="20">
        <v>8.0</v>
      </c>
      <c r="F273" s="20"/>
    </row>
    <row r="274">
      <c r="B274" s="8" t="s">
        <v>138</v>
      </c>
      <c r="C274" s="20">
        <v>1.0</v>
      </c>
      <c r="D274" s="21"/>
      <c r="E274" s="20"/>
      <c r="F274" s="20"/>
    </row>
    <row r="275">
      <c r="B275" s="15"/>
      <c r="C275" s="20">
        <v>2.0</v>
      </c>
      <c r="D275" s="21"/>
      <c r="E275" s="20"/>
      <c r="F275" s="20"/>
    </row>
    <row r="276">
      <c r="B276" s="9"/>
      <c r="C276" s="20">
        <v>3.0</v>
      </c>
      <c r="D276" s="21"/>
      <c r="E276" s="20"/>
      <c r="F276" s="20"/>
    </row>
    <row r="277">
      <c r="B277" s="8" t="s">
        <v>118</v>
      </c>
      <c r="C277" s="20">
        <v>1.0</v>
      </c>
      <c r="D277" s="21"/>
      <c r="E277" s="20">
        <v>8.0</v>
      </c>
      <c r="F277" s="20"/>
    </row>
    <row r="278">
      <c r="B278" s="15"/>
      <c r="C278" s="20">
        <v>2.0</v>
      </c>
      <c r="D278" s="21"/>
      <c r="E278" s="20">
        <v>8.0</v>
      </c>
      <c r="F278" s="20"/>
    </row>
    <row r="279">
      <c r="B279" s="9"/>
      <c r="C279" s="20">
        <v>3.0</v>
      </c>
      <c r="D279" s="21"/>
      <c r="E279" s="20">
        <v>8.0</v>
      </c>
      <c r="F279" s="20"/>
    </row>
    <row r="280">
      <c r="B280" s="8" t="s">
        <v>128</v>
      </c>
      <c r="C280" s="20">
        <v>1.0</v>
      </c>
      <c r="D280" s="21"/>
      <c r="E280" s="20">
        <v>12.0</v>
      </c>
      <c r="F280" s="20"/>
    </row>
    <row r="281">
      <c r="B281" s="15"/>
      <c r="C281" s="20">
        <v>2.0</v>
      </c>
      <c r="D281" s="21"/>
      <c r="E281" s="20">
        <v>12.0</v>
      </c>
      <c r="F281" s="20"/>
    </row>
    <row r="282">
      <c r="B282" s="9"/>
      <c r="C282" s="20">
        <v>3.0</v>
      </c>
      <c r="D282" s="21"/>
      <c r="E282" s="20">
        <v>12.0</v>
      </c>
      <c r="F282" s="20"/>
    </row>
  </sheetData>
  <mergeCells count="76">
    <mergeCell ref="B196:B198"/>
    <mergeCell ref="B199:B201"/>
    <mergeCell ref="B203:F203"/>
    <mergeCell ref="B205:B210"/>
    <mergeCell ref="B211:B216"/>
    <mergeCell ref="B217:B219"/>
    <mergeCell ref="B220:B222"/>
    <mergeCell ref="B223:B225"/>
    <mergeCell ref="B228:F228"/>
    <mergeCell ref="B230:F230"/>
    <mergeCell ref="B232:B234"/>
    <mergeCell ref="B235:B237"/>
    <mergeCell ref="B238:B240"/>
    <mergeCell ref="B241:B243"/>
    <mergeCell ref="B262:B264"/>
    <mergeCell ref="B268:B270"/>
    <mergeCell ref="B271:B273"/>
    <mergeCell ref="B274:B276"/>
    <mergeCell ref="B277:B279"/>
    <mergeCell ref="B280:B282"/>
    <mergeCell ref="B244:B246"/>
    <mergeCell ref="B248:F248"/>
    <mergeCell ref="B250:B252"/>
    <mergeCell ref="B253:B255"/>
    <mergeCell ref="B256:B258"/>
    <mergeCell ref="B259:B261"/>
    <mergeCell ref="B266:F266"/>
    <mergeCell ref="B3:F3"/>
    <mergeCell ref="B5:F5"/>
    <mergeCell ref="B7:B12"/>
    <mergeCell ref="B13:B18"/>
    <mergeCell ref="B19:B21"/>
    <mergeCell ref="B22:B24"/>
    <mergeCell ref="B29:F29"/>
    <mergeCell ref="B25:B27"/>
    <mergeCell ref="B31:B36"/>
    <mergeCell ref="B37:B42"/>
    <mergeCell ref="B43:B45"/>
    <mergeCell ref="B46:B48"/>
    <mergeCell ref="B49:B51"/>
    <mergeCell ref="B53:F53"/>
    <mergeCell ref="B55:B60"/>
    <mergeCell ref="B61:B66"/>
    <mergeCell ref="B67:B69"/>
    <mergeCell ref="B70:B72"/>
    <mergeCell ref="B73:B75"/>
    <mergeCell ref="B78:F78"/>
    <mergeCell ref="B80:F80"/>
    <mergeCell ref="B82:B87"/>
    <mergeCell ref="B88:B93"/>
    <mergeCell ref="B94:B96"/>
    <mergeCell ref="B97:B99"/>
    <mergeCell ref="B100:B102"/>
    <mergeCell ref="B104:F104"/>
    <mergeCell ref="B106:B111"/>
    <mergeCell ref="B112:B117"/>
    <mergeCell ref="B118:B120"/>
    <mergeCell ref="B121:B123"/>
    <mergeCell ref="B124:B126"/>
    <mergeCell ref="B128:F128"/>
    <mergeCell ref="B130:B135"/>
    <mergeCell ref="B136:B141"/>
    <mergeCell ref="B142:B144"/>
    <mergeCell ref="B145:B147"/>
    <mergeCell ref="B148:B150"/>
    <mergeCell ref="B153:F153"/>
    <mergeCell ref="B155:F155"/>
    <mergeCell ref="B157:B162"/>
    <mergeCell ref="B163:B168"/>
    <mergeCell ref="B169:B171"/>
    <mergeCell ref="B172:B174"/>
    <mergeCell ref="B175:B177"/>
    <mergeCell ref="B179:F179"/>
    <mergeCell ref="B181:B186"/>
    <mergeCell ref="B187:B192"/>
    <mergeCell ref="B193:B195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8.25"/>
    <col customWidth="1" min="3" max="6" width="7.0"/>
  </cols>
  <sheetData>
    <row r="3">
      <c r="B3" s="6" t="s">
        <v>168</v>
      </c>
    </row>
    <row r="5">
      <c r="B5" s="19" t="s">
        <v>11</v>
      </c>
      <c r="C5" s="7"/>
      <c r="D5" s="7"/>
      <c r="E5" s="7"/>
      <c r="F5" s="3"/>
    </row>
    <row r="6">
      <c r="B6" s="20" t="s">
        <v>2</v>
      </c>
      <c r="C6" s="20" t="s">
        <v>110</v>
      </c>
      <c r="D6" s="20" t="s">
        <v>16</v>
      </c>
      <c r="E6" s="20" t="s">
        <v>17</v>
      </c>
      <c r="F6" s="20" t="s">
        <v>111</v>
      </c>
    </row>
    <row r="7">
      <c r="B7" s="8" t="s">
        <v>169</v>
      </c>
      <c r="C7" s="20">
        <v>1.0</v>
      </c>
      <c r="D7" s="21"/>
      <c r="E7" s="20">
        <v>6.0</v>
      </c>
      <c r="F7" s="20">
        <v>7.0</v>
      </c>
      <c r="G7" s="22"/>
    </row>
    <row r="8">
      <c r="B8" s="15"/>
      <c r="C8" s="20">
        <v>2.0</v>
      </c>
      <c r="D8" s="21"/>
      <c r="E8" s="20">
        <v>6.0</v>
      </c>
      <c r="F8" s="20">
        <v>7.0</v>
      </c>
    </row>
    <row r="9">
      <c r="B9" s="15"/>
      <c r="C9" s="20">
        <v>3.0</v>
      </c>
      <c r="D9" s="21"/>
      <c r="E9" s="20">
        <v>6.0</v>
      </c>
      <c r="F9" s="20">
        <v>7.0</v>
      </c>
    </row>
    <row r="10">
      <c r="B10" s="9"/>
      <c r="C10" s="20">
        <v>4.0</v>
      </c>
      <c r="D10" s="21"/>
      <c r="E10" s="20">
        <v>6.0</v>
      </c>
      <c r="F10" s="20">
        <v>7.0</v>
      </c>
    </row>
    <row r="11">
      <c r="B11" s="8" t="s">
        <v>164</v>
      </c>
      <c r="C11" s="20">
        <v>1.0</v>
      </c>
      <c r="D11" s="21"/>
      <c r="E11" s="20">
        <v>8.0</v>
      </c>
      <c r="F11" s="20">
        <v>6.0</v>
      </c>
    </row>
    <row r="12">
      <c r="B12" s="15"/>
      <c r="C12" s="20">
        <v>2.0</v>
      </c>
      <c r="D12" s="21"/>
      <c r="E12" s="20">
        <v>8.0</v>
      </c>
      <c r="F12" s="20">
        <v>6.0</v>
      </c>
      <c r="G12" s="22"/>
    </row>
    <row r="13">
      <c r="B13" s="9"/>
      <c r="C13" s="20">
        <v>3.0</v>
      </c>
      <c r="D13" s="21"/>
      <c r="E13" s="20">
        <v>8.0</v>
      </c>
      <c r="F13" s="20">
        <v>6.0</v>
      </c>
    </row>
    <row r="14">
      <c r="B14" s="8" t="s">
        <v>114</v>
      </c>
      <c r="C14" s="20">
        <v>1.0</v>
      </c>
      <c r="D14" s="21"/>
      <c r="E14" s="20">
        <v>6.0</v>
      </c>
      <c r="F14" s="20">
        <v>8.0</v>
      </c>
    </row>
    <row r="15">
      <c r="B15" s="15"/>
      <c r="C15" s="20">
        <v>2.0</v>
      </c>
      <c r="D15" s="21"/>
      <c r="E15" s="20">
        <v>6.0</v>
      </c>
      <c r="F15" s="20">
        <v>8.0</v>
      </c>
      <c r="G15" s="22"/>
    </row>
    <row r="16">
      <c r="B16" s="9"/>
      <c r="C16" s="20">
        <v>3.0</v>
      </c>
      <c r="D16" s="21"/>
      <c r="E16" s="20">
        <v>6.0</v>
      </c>
      <c r="F16" s="20">
        <v>8.0</v>
      </c>
    </row>
    <row r="17">
      <c r="B17" s="8" t="s">
        <v>116</v>
      </c>
      <c r="C17" s="20">
        <v>1.0</v>
      </c>
      <c r="D17" s="21"/>
      <c r="E17" s="20">
        <v>15.0</v>
      </c>
      <c r="F17" s="20">
        <v>8.0</v>
      </c>
    </row>
    <row r="18">
      <c r="B18" s="15"/>
      <c r="C18" s="20">
        <v>2.0</v>
      </c>
      <c r="D18" s="21"/>
      <c r="E18" s="20">
        <v>15.0</v>
      </c>
      <c r="F18" s="20">
        <v>8.0</v>
      </c>
    </row>
    <row r="19">
      <c r="B19" s="9"/>
      <c r="C19" s="20">
        <v>3.0</v>
      </c>
      <c r="D19" s="21"/>
      <c r="E19" s="20">
        <v>15.0</v>
      </c>
      <c r="F19" s="20">
        <v>8.0</v>
      </c>
    </row>
    <row r="21">
      <c r="B21" s="19" t="s">
        <v>24</v>
      </c>
      <c r="C21" s="7"/>
      <c r="D21" s="7"/>
      <c r="E21" s="7"/>
      <c r="F21" s="3"/>
    </row>
    <row r="22">
      <c r="B22" s="20" t="s">
        <v>2</v>
      </c>
      <c r="C22" s="20" t="s">
        <v>110</v>
      </c>
      <c r="D22" s="20" t="s">
        <v>16</v>
      </c>
      <c r="E22" s="20" t="s">
        <v>17</v>
      </c>
      <c r="F22" s="20" t="s">
        <v>111</v>
      </c>
    </row>
    <row r="23">
      <c r="B23" s="8" t="s">
        <v>170</v>
      </c>
      <c r="C23" s="20">
        <v>1.0</v>
      </c>
      <c r="D23" s="21"/>
      <c r="E23" s="20">
        <v>5.0</v>
      </c>
      <c r="F23" s="20">
        <v>7.0</v>
      </c>
    </row>
    <row r="24">
      <c r="B24" s="15"/>
      <c r="C24" s="20">
        <v>2.0</v>
      </c>
      <c r="D24" s="21"/>
      <c r="E24" s="20">
        <v>5.0</v>
      </c>
      <c r="F24" s="20">
        <v>7.0</v>
      </c>
    </row>
    <row r="25">
      <c r="B25" s="15"/>
      <c r="C25" s="20">
        <v>3.0</v>
      </c>
      <c r="D25" s="21"/>
      <c r="E25" s="20">
        <v>5.0</v>
      </c>
      <c r="F25" s="20">
        <v>7.0</v>
      </c>
    </row>
    <row r="26">
      <c r="B26" s="9"/>
      <c r="C26" s="20">
        <v>4.0</v>
      </c>
      <c r="D26" s="21"/>
      <c r="E26" s="20">
        <v>5.0</v>
      </c>
      <c r="F26" s="20">
        <v>7.0</v>
      </c>
    </row>
    <row r="27">
      <c r="B27" s="8" t="s">
        <v>171</v>
      </c>
      <c r="C27" s="20">
        <v>1.0</v>
      </c>
      <c r="D27" s="21"/>
      <c r="E27" s="20">
        <v>6.0</v>
      </c>
      <c r="F27" s="20">
        <v>6.0</v>
      </c>
    </row>
    <row r="28">
      <c r="B28" s="15"/>
      <c r="C28" s="20">
        <v>2.0</v>
      </c>
      <c r="D28" s="21"/>
      <c r="E28" s="20">
        <v>6.0</v>
      </c>
      <c r="F28" s="20">
        <v>6.0</v>
      </c>
    </row>
    <row r="29">
      <c r="B29" s="9"/>
      <c r="C29" s="20">
        <v>3.0</v>
      </c>
      <c r="D29" s="21"/>
      <c r="E29" s="20">
        <v>6.0</v>
      </c>
      <c r="F29" s="20">
        <v>6.0</v>
      </c>
      <c r="H29" s="14"/>
    </row>
    <row r="30">
      <c r="B30" s="8" t="s">
        <v>52</v>
      </c>
      <c r="C30" s="20">
        <v>1.0</v>
      </c>
      <c r="D30" s="21"/>
      <c r="E30" s="20">
        <v>12.0</v>
      </c>
      <c r="F30" s="20">
        <v>7.0</v>
      </c>
    </row>
    <row r="31">
      <c r="B31" s="15"/>
      <c r="C31" s="20">
        <v>2.0</v>
      </c>
      <c r="D31" s="21"/>
      <c r="E31" s="20">
        <v>12.0</v>
      </c>
      <c r="F31" s="20">
        <v>7.0</v>
      </c>
      <c r="I31" s="14"/>
    </row>
    <row r="32">
      <c r="B32" s="9"/>
      <c r="C32" s="20">
        <v>3.0</v>
      </c>
      <c r="D32" s="21"/>
      <c r="E32" s="20">
        <v>12.0</v>
      </c>
      <c r="F32" s="20">
        <v>7.0</v>
      </c>
      <c r="H32" s="14"/>
    </row>
    <row r="33">
      <c r="B33" s="8" t="s">
        <v>172</v>
      </c>
      <c r="C33" s="20">
        <v>1.0</v>
      </c>
      <c r="D33" s="21"/>
      <c r="E33" s="20">
        <v>15.0</v>
      </c>
      <c r="F33" s="20">
        <v>8.0</v>
      </c>
    </row>
    <row r="34">
      <c r="B34" s="15"/>
      <c r="C34" s="20">
        <v>2.0</v>
      </c>
      <c r="D34" s="21"/>
      <c r="E34" s="20">
        <v>15.0</v>
      </c>
      <c r="F34" s="20">
        <v>8.0</v>
      </c>
    </row>
    <row r="35">
      <c r="B35" s="9"/>
      <c r="C35" s="20">
        <v>3.0</v>
      </c>
      <c r="D35" s="21"/>
      <c r="E35" s="20">
        <v>15.0</v>
      </c>
      <c r="F35" s="20">
        <v>8.0</v>
      </c>
    </row>
    <row r="37">
      <c r="B37" s="19" t="s">
        <v>36</v>
      </c>
      <c r="C37" s="7"/>
      <c r="D37" s="7"/>
      <c r="E37" s="7"/>
      <c r="F37" s="3"/>
    </row>
    <row r="38">
      <c r="B38" s="20" t="s">
        <v>2</v>
      </c>
      <c r="C38" s="20" t="s">
        <v>110</v>
      </c>
      <c r="D38" s="20" t="s">
        <v>16</v>
      </c>
      <c r="E38" s="20" t="s">
        <v>17</v>
      </c>
      <c r="F38" s="20" t="s">
        <v>111</v>
      </c>
    </row>
    <row r="39">
      <c r="B39" s="8" t="s">
        <v>173</v>
      </c>
      <c r="C39" s="20">
        <v>1.0</v>
      </c>
      <c r="D39" s="21"/>
      <c r="E39" s="20">
        <v>4.0</v>
      </c>
      <c r="F39" s="20">
        <v>7.0</v>
      </c>
      <c r="J39" s="23"/>
      <c r="K39" s="23"/>
      <c r="L39" s="23"/>
      <c r="M39" s="23"/>
      <c r="N39" s="23"/>
    </row>
    <row r="40">
      <c r="B40" s="15"/>
      <c r="C40" s="20">
        <v>2.0</v>
      </c>
      <c r="D40" s="21"/>
      <c r="E40" s="20">
        <v>4.0</v>
      </c>
      <c r="F40" s="20">
        <v>7.0</v>
      </c>
      <c r="J40" s="23"/>
      <c r="K40" s="23"/>
      <c r="L40" s="23"/>
      <c r="M40" s="23"/>
      <c r="N40" s="23"/>
    </row>
    <row r="41">
      <c r="B41" s="15"/>
      <c r="C41" s="20">
        <v>3.0</v>
      </c>
      <c r="D41" s="21"/>
      <c r="E41" s="20">
        <v>4.0</v>
      </c>
      <c r="F41" s="20">
        <v>7.0</v>
      </c>
      <c r="J41" s="23"/>
      <c r="K41" s="23"/>
      <c r="L41" s="23"/>
      <c r="M41" s="23"/>
      <c r="N41" s="23"/>
    </row>
    <row r="42">
      <c r="B42" s="9"/>
      <c r="C42" s="20">
        <v>4.0</v>
      </c>
      <c r="D42" s="21"/>
      <c r="E42" s="20">
        <v>4.0</v>
      </c>
      <c r="F42" s="20">
        <v>7.0</v>
      </c>
      <c r="J42" s="23"/>
      <c r="K42" s="23"/>
      <c r="L42" s="23"/>
      <c r="M42" s="23"/>
      <c r="N42" s="23"/>
    </row>
    <row r="43">
      <c r="B43" s="8" t="s">
        <v>174</v>
      </c>
      <c r="C43" s="20">
        <v>1.0</v>
      </c>
      <c r="D43" s="21"/>
      <c r="E43" s="20">
        <v>5.0</v>
      </c>
      <c r="F43" s="20">
        <v>6.0</v>
      </c>
      <c r="J43" s="23"/>
      <c r="K43" s="23"/>
      <c r="L43" s="23"/>
      <c r="M43" s="23"/>
      <c r="N43" s="23"/>
    </row>
    <row r="44">
      <c r="B44" s="15"/>
      <c r="C44" s="20">
        <v>2.0</v>
      </c>
      <c r="D44" s="21"/>
      <c r="E44" s="20">
        <v>5.0</v>
      </c>
      <c r="F44" s="20">
        <v>6.0</v>
      </c>
      <c r="J44" s="23"/>
      <c r="K44" s="23"/>
      <c r="L44" s="23"/>
      <c r="M44" s="23"/>
      <c r="N44" s="23"/>
    </row>
    <row r="45">
      <c r="B45" s="9"/>
      <c r="C45" s="20">
        <v>3.0</v>
      </c>
      <c r="D45" s="21"/>
      <c r="E45" s="20">
        <v>5.0</v>
      </c>
      <c r="F45" s="20">
        <v>6.0</v>
      </c>
      <c r="J45" s="23"/>
      <c r="K45" s="23"/>
      <c r="L45" s="23"/>
      <c r="M45" s="23"/>
      <c r="N45" s="23"/>
    </row>
    <row r="46">
      <c r="B46" s="8" t="s">
        <v>77</v>
      </c>
      <c r="C46" s="20">
        <v>1.0</v>
      </c>
      <c r="D46" s="21"/>
      <c r="E46" s="20">
        <v>12.0</v>
      </c>
      <c r="F46" s="20">
        <v>8.0</v>
      </c>
      <c r="J46" s="23"/>
      <c r="K46" s="23"/>
      <c r="L46" s="23"/>
      <c r="M46" s="23"/>
      <c r="N46" s="23"/>
    </row>
    <row r="47">
      <c r="B47" s="15"/>
      <c r="C47" s="20">
        <v>2.0</v>
      </c>
      <c r="D47" s="21"/>
      <c r="E47" s="20">
        <v>12.0</v>
      </c>
      <c r="F47" s="20">
        <v>8.0</v>
      </c>
      <c r="J47" s="23"/>
      <c r="K47" s="23"/>
      <c r="L47" s="23"/>
      <c r="M47" s="23"/>
      <c r="N47" s="23"/>
    </row>
    <row r="48">
      <c r="B48" s="9"/>
      <c r="C48" s="20">
        <v>3.0</v>
      </c>
      <c r="D48" s="21"/>
      <c r="E48" s="20">
        <v>12.0</v>
      </c>
      <c r="F48" s="20">
        <v>8.0</v>
      </c>
      <c r="J48" s="23"/>
      <c r="K48" s="23"/>
      <c r="L48" s="23"/>
      <c r="M48" s="23"/>
      <c r="N48" s="23"/>
    </row>
    <row r="49">
      <c r="B49" s="8" t="s">
        <v>128</v>
      </c>
      <c r="C49" s="20">
        <v>1.0</v>
      </c>
      <c r="D49" s="21"/>
      <c r="E49" s="20">
        <v>15.0</v>
      </c>
      <c r="F49" s="20">
        <v>8.0</v>
      </c>
      <c r="J49" s="23"/>
      <c r="K49" s="23"/>
      <c r="L49" s="23"/>
      <c r="M49" s="23"/>
      <c r="N49" s="23"/>
    </row>
    <row r="50">
      <c r="B50" s="15"/>
      <c r="C50" s="20">
        <v>2.0</v>
      </c>
      <c r="D50" s="21"/>
      <c r="E50" s="20">
        <v>15.0</v>
      </c>
      <c r="F50" s="20">
        <v>8.0</v>
      </c>
      <c r="J50" s="23"/>
      <c r="K50" s="23"/>
      <c r="L50" s="23"/>
      <c r="M50" s="23"/>
      <c r="N50" s="23"/>
    </row>
    <row r="51">
      <c r="B51" s="9"/>
      <c r="C51" s="20">
        <v>3.0</v>
      </c>
      <c r="D51" s="21"/>
      <c r="E51" s="20">
        <v>15.0</v>
      </c>
      <c r="F51" s="20">
        <v>8.0</v>
      </c>
      <c r="J51" s="23"/>
      <c r="K51" s="23"/>
      <c r="L51" s="23"/>
      <c r="M51" s="23"/>
      <c r="N51" s="23"/>
    </row>
    <row r="52">
      <c r="J52" s="23"/>
      <c r="K52" s="23"/>
      <c r="L52" s="23"/>
      <c r="M52" s="23"/>
      <c r="N52" s="23"/>
    </row>
    <row r="53">
      <c r="B53" s="19" t="s">
        <v>39</v>
      </c>
      <c r="C53" s="7"/>
      <c r="D53" s="7"/>
      <c r="E53" s="7"/>
      <c r="F53" s="3"/>
      <c r="J53" s="23"/>
      <c r="K53" s="23"/>
      <c r="L53" s="23"/>
      <c r="M53" s="23"/>
      <c r="N53" s="23"/>
    </row>
    <row r="54">
      <c r="B54" s="20" t="s">
        <v>2</v>
      </c>
      <c r="C54" s="20" t="s">
        <v>110</v>
      </c>
      <c r="D54" s="20" t="s">
        <v>16</v>
      </c>
      <c r="E54" s="20" t="s">
        <v>17</v>
      </c>
      <c r="F54" s="20" t="s">
        <v>111</v>
      </c>
      <c r="J54" s="23"/>
      <c r="K54" s="23"/>
      <c r="L54" s="23"/>
      <c r="M54" s="23"/>
      <c r="N54" s="23"/>
    </row>
    <row r="55">
      <c r="B55" s="8" t="s">
        <v>175</v>
      </c>
      <c r="C55" s="20">
        <v>1.0</v>
      </c>
      <c r="D55" s="21"/>
      <c r="E55" s="20">
        <v>5.0</v>
      </c>
      <c r="F55" s="20">
        <v>7.0</v>
      </c>
      <c r="J55" s="23"/>
      <c r="K55" s="23"/>
      <c r="L55" s="23"/>
      <c r="M55" s="23"/>
      <c r="N55" s="23"/>
    </row>
    <row r="56">
      <c r="B56" s="15"/>
      <c r="C56" s="20">
        <v>2.0</v>
      </c>
      <c r="D56" s="21"/>
      <c r="E56" s="20">
        <v>5.0</v>
      </c>
      <c r="F56" s="20">
        <v>7.0</v>
      </c>
      <c r="J56" s="23"/>
      <c r="K56" s="23"/>
      <c r="L56" s="23"/>
      <c r="M56" s="23"/>
      <c r="N56" s="23"/>
    </row>
    <row r="57">
      <c r="B57" s="15"/>
      <c r="C57" s="20">
        <v>3.0</v>
      </c>
      <c r="D57" s="21"/>
      <c r="E57" s="20">
        <v>5.0</v>
      </c>
      <c r="F57" s="20">
        <v>7.0</v>
      </c>
      <c r="J57" s="23"/>
      <c r="K57" s="23"/>
      <c r="L57" s="23"/>
      <c r="M57" s="23"/>
      <c r="N57" s="23"/>
    </row>
    <row r="58">
      <c r="B58" s="9"/>
      <c r="C58" s="20">
        <v>4.0</v>
      </c>
      <c r="D58" s="21"/>
      <c r="E58" s="20">
        <v>5.0</v>
      </c>
      <c r="F58" s="20">
        <v>7.0</v>
      </c>
      <c r="J58" s="23"/>
      <c r="K58" s="23"/>
      <c r="L58" s="23"/>
      <c r="M58" s="23"/>
      <c r="N58" s="23"/>
    </row>
    <row r="59">
      <c r="B59" s="8" t="s">
        <v>176</v>
      </c>
      <c r="C59" s="20">
        <v>1.0</v>
      </c>
      <c r="D59" s="21"/>
      <c r="E59" s="20">
        <v>5.0</v>
      </c>
      <c r="F59" s="20">
        <v>6.0</v>
      </c>
      <c r="J59" s="23"/>
      <c r="K59" s="23"/>
      <c r="L59" s="23"/>
      <c r="M59" s="23"/>
      <c r="N59" s="23"/>
    </row>
    <row r="60">
      <c r="B60" s="15"/>
      <c r="C60" s="20">
        <v>2.0</v>
      </c>
      <c r="D60" s="21"/>
      <c r="E60" s="20">
        <v>5.0</v>
      </c>
      <c r="F60" s="20">
        <v>6.0</v>
      </c>
      <c r="J60" s="23"/>
      <c r="K60" s="23"/>
      <c r="L60" s="23"/>
      <c r="M60" s="23"/>
      <c r="N60" s="23"/>
    </row>
    <row r="61">
      <c r="B61" s="9"/>
      <c r="C61" s="20">
        <v>3.0</v>
      </c>
      <c r="D61" s="21"/>
      <c r="E61" s="20">
        <v>5.0</v>
      </c>
      <c r="F61" s="20">
        <v>6.0</v>
      </c>
      <c r="J61" s="23"/>
      <c r="K61" s="23"/>
      <c r="L61" s="23"/>
      <c r="M61" s="23"/>
      <c r="N61" s="23"/>
    </row>
    <row r="62">
      <c r="B62" s="8" t="s">
        <v>177</v>
      </c>
      <c r="C62" s="20">
        <v>1.0</v>
      </c>
      <c r="D62" s="21"/>
      <c r="E62" s="20">
        <v>8.0</v>
      </c>
      <c r="F62" s="20">
        <v>9.0</v>
      </c>
      <c r="J62" s="23"/>
      <c r="K62" s="23"/>
      <c r="L62" s="23"/>
      <c r="M62" s="23"/>
      <c r="N62" s="23"/>
    </row>
    <row r="63">
      <c r="B63" s="15"/>
      <c r="C63" s="20">
        <v>2.0</v>
      </c>
      <c r="D63" s="21"/>
      <c r="E63" s="20" t="s">
        <v>141</v>
      </c>
      <c r="F63" s="20">
        <v>9.0</v>
      </c>
      <c r="J63" s="23"/>
      <c r="K63" s="23"/>
      <c r="L63" s="23"/>
      <c r="M63" s="23"/>
      <c r="N63" s="23"/>
    </row>
    <row r="64">
      <c r="B64" s="9"/>
      <c r="C64" s="20">
        <v>3.0</v>
      </c>
      <c r="D64" s="21"/>
      <c r="E64" s="20" t="s">
        <v>141</v>
      </c>
      <c r="F64" s="20">
        <v>9.0</v>
      </c>
      <c r="J64" s="23"/>
      <c r="K64" s="23"/>
      <c r="L64" s="23"/>
      <c r="M64" s="23"/>
      <c r="N64" s="23"/>
    </row>
    <row r="65">
      <c r="B65" s="8" t="s">
        <v>28</v>
      </c>
      <c r="C65" s="20">
        <v>1.0</v>
      </c>
      <c r="D65" s="21"/>
      <c r="E65" s="20">
        <v>15.0</v>
      </c>
      <c r="F65" s="20">
        <v>8.0</v>
      </c>
      <c r="J65" s="23"/>
      <c r="K65" s="23"/>
      <c r="L65" s="23"/>
      <c r="M65" s="23"/>
      <c r="N65" s="23"/>
    </row>
    <row r="66">
      <c r="B66" s="15"/>
      <c r="C66" s="20">
        <v>2.0</v>
      </c>
      <c r="D66" s="21"/>
      <c r="E66" s="20">
        <v>15.0</v>
      </c>
      <c r="F66" s="20">
        <v>8.0</v>
      </c>
    </row>
    <row r="67">
      <c r="B67" s="9"/>
      <c r="C67" s="20">
        <v>3.0</v>
      </c>
      <c r="D67" s="21"/>
      <c r="E67" s="20">
        <v>15.0</v>
      </c>
      <c r="F67" s="20">
        <v>8.0</v>
      </c>
    </row>
    <row r="70">
      <c r="B70" s="6" t="s">
        <v>178</v>
      </c>
    </row>
    <row r="72">
      <c r="B72" s="19" t="s">
        <v>45</v>
      </c>
      <c r="C72" s="7"/>
      <c r="D72" s="7"/>
      <c r="E72" s="7"/>
      <c r="F72" s="3"/>
    </row>
    <row r="73">
      <c r="B73" s="20" t="s">
        <v>2</v>
      </c>
      <c r="C73" s="20" t="s">
        <v>110</v>
      </c>
      <c r="D73" s="20" t="s">
        <v>16</v>
      </c>
      <c r="E73" s="20" t="s">
        <v>17</v>
      </c>
      <c r="F73" s="20" t="s">
        <v>111</v>
      </c>
    </row>
    <row r="74">
      <c r="B74" s="8" t="s">
        <v>169</v>
      </c>
      <c r="C74" s="20">
        <v>1.0</v>
      </c>
      <c r="D74" s="21"/>
      <c r="E74" s="20">
        <v>6.0</v>
      </c>
      <c r="F74" s="20">
        <v>7.0</v>
      </c>
    </row>
    <row r="75">
      <c r="B75" s="15"/>
      <c r="C75" s="20">
        <v>2.0</v>
      </c>
      <c r="D75" s="21"/>
      <c r="E75" s="20">
        <v>6.0</v>
      </c>
      <c r="F75" s="20">
        <v>7.0</v>
      </c>
    </row>
    <row r="76">
      <c r="B76" s="15"/>
      <c r="C76" s="20">
        <v>3.0</v>
      </c>
      <c r="D76" s="21"/>
      <c r="E76" s="20">
        <v>6.0</v>
      </c>
      <c r="F76" s="20">
        <v>7.0</v>
      </c>
    </row>
    <row r="77">
      <c r="B77" s="9"/>
      <c r="C77" s="20">
        <v>4.0</v>
      </c>
      <c r="D77" s="21"/>
      <c r="E77" s="20">
        <v>6.0</v>
      </c>
      <c r="F77" s="20">
        <v>7.0</v>
      </c>
    </row>
    <row r="78">
      <c r="B78" s="8" t="s">
        <v>164</v>
      </c>
      <c r="C78" s="20">
        <v>1.0</v>
      </c>
      <c r="D78" s="21"/>
      <c r="E78" s="20">
        <v>8.0</v>
      </c>
      <c r="F78" s="20">
        <v>6.0</v>
      </c>
    </row>
    <row r="79">
      <c r="B79" s="15"/>
      <c r="C79" s="20">
        <v>2.0</v>
      </c>
      <c r="D79" s="21"/>
      <c r="E79" s="20">
        <v>8.0</v>
      </c>
      <c r="F79" s="20">
        <v>6.0</v>
      </c>
    </row>
    <row r="80">
      <c r="B80" s="9"/>
      <c r="C80" s="20">
        <v>3.0</v>
      </c>
      <c r="D80" s="21"/>
      <c r="E80" s="20">
        <v>8.0</v>
      </c>
      <c r="F80" s="20">
        <v>6.0</v>
      </c>
    </row>
    <row r="81">
      <c r="B81" s="8" t="s">
        <v>114</v>
      </c>
      <c r="C81" s="20">
        <v>1.0</v>
      </c>
      <c r="D81" s="21"/>
      <c r="E81" s="20">
        <v>6.0</v>
      </c>
      <c r="F81" s="20">
        <v>8.0</v>
      </c>
    </row>
    <row r="82">
      <c r="B82" s="15"/>
      <c r="C82" s="20">
        <v>2.0</v>
      </c>
      <c r="D82" s="21"/>
      <c r="E82" s="20">
        <v>6.0</v>
      </c>
      <c r="F82" s="20">
        <v>8.0</v>
      </c>
    </row>
    <row r="83">
      <c r="B83" s="9"/>
      <c r="C83" s="20">
        <v>3.0</v>
      </c>
      <c r="D83" s="21"/>
      <c r="E83" s="20">
        <v>6.0</v>
      </c>
      <c r="F83" s="20">
        <v>8.0</v>
      </c>
    </row>
    <row r="84">
      <c r="B84" s="8" t="s">
        <v>116</v>
      </c>
      <c r="C84" s="20">
        <v>1.0</v>
      </c>
      <c r="D84" s="21"/>
      <c r="E84" s="20">
        <v>15.0</v>
      </c>
      <c r="F84" s="20">
        <v>8.0</v>
      </c>
    </row>
    <row r="85">
      <c r="B85" s="15"/>
      <c r="C85" s="20">
        <v>2.0</v>
      </c>
      <c r="D85" s="21"/>
      <c r="E85" s="20">
        <v>15.0</v>
      </c>
      <c r="F85" s="20">
        <v>8.0</v>
      </c>
    </row>
    <row r="86">
      <c r="B86" s="9"/>
      <c r="C86" s="20">
        <v>3.0</v>
      </c>
      <c r="D86" s="21"/>
      <c r="E86" s="20">
        <v>15.0</v>
      </c>
      <c r="F86" s="20">
        <v>8.0</v>
      </c>
    </row>
    <row r="88">
      <c r="B88" s="19" t="s">
        <v>48</v>
      </c>
      <c r="C88" s="7"/>
      <c r="D88" s="7"/>
      <c r="E88" s="7"/>
      <c r="F88" s="3"/>
    </row>
    <row r="89">
      <c r="B89" s="20" t="s">
        <v>2</v>
      </c>
      <c r="C89" s="20" t="s">
        <v>110</v>
      </c>
      <c r="D89" s="20" t="s">
        <v>16</v>
      </c>
      <c r="E89" s="20" t="s">
        <v>17</v>
      </c>
      <c r="F89" s="20" t="s">
        <v>111</v>
      </c>
    </row>
    <row r="90">
      <c r="B90" s="8" t="s">
        <v>170</v>
      </c>
      <c r="C90" s="20">
        <v>1.0</v>
      </c>
      <c r="D90" s="21"/>
      <c r="E90" s="20">
        <v>5.0</v>
      </c>
      <c r="F90" s="20">
        <v>7.0</v>
      </c>
    </row>
    <row r="91">
      <c r="B91" s="15"/>
      <c r="C91" s="20">
        <v>2.0</v>
      </c>
      <c r="D91" s="21"/>
      <c r="E91" s="20">
        <v>5.0</v>
      </c>
      <c r="F91" s="20">
        <v>7.0</v>
      </c>
    </row>
    <row r="92">
      <c r="B92" s="15"/>
      <c r="C92" s="20">
        <v>3.0</v>
      </c>
      <c r="D92" s="21"/>
      <c r="E92" s="20">
        <v>5.0</v>
      </c>
      <c r="F92" s="20">
        <v>7.0</v>
      </c>
    </row>
    <row r="93">
      <c r="B93" s="9"/>
      <c r="C93" s="20">
        <v>4.0</v>
      </c>
      <c r="D93" s="21"/>
      <c r="E93" s="20">
        <v>5.0</v>
      </c>
      <c r="F93" s="20">
        <v>7.0</v>
      </c>
    </row>
    <row r="94">
      <c r="B94" s="8" t="s">
        <v>171</v>
      </c>
      <c r="C94" s="20">
        <v>1.0</v>
      </c>
      <c r="D94" s="21"/>
      <c r="E94" s="20">
        <v>6.0</v>
      </c>
      <c r="F94" s="20">
        <v>6.0</v>
      </c>
    </row>
    <row r="95">
      <c r="B95" s="15"/>
      <c r="C95" s="20">
        <v>2.0</v>
      </c>
      <c r="D95" s="21"/>
      <c r="E95" s="20">
        <v>6.0</v>
      </c>
      <c r="F95" s="20">
        <v>6.0</v>
      </c>
    </row>
    <row r="96">
      <c r="B96" s="9"/>
      <c r="C96" s="20">
        <v>3.0</v>
      </c>
      <c r="D96" s="21"/>
      <c r="E96" s="20">
        <v>6.0</v>
      </c>
      <c r="F96" s="20">
        <v>6.0</v>
      </c>
    </row>
    <row r="97">
      <c r="B97" s="8" t="s">
        <v>52</v>
      </c>
      <c r="C97" s="20">
        <v>1.0</v>
      </c>
      <c r="D97" s="21"/>
      <c r="E97" s="20">
        <v>12.0</v>
      </c>
      <c r="F97" s="20">
        <v>7.0</v>
      </c>
    </row>
    <row r="98">
      <c r="B98" s="15"/>
      <c r="C98" s="20">
        <v>2.0</v>
      </c>
      <c r="D98" s="21"/>
      <c r="E98" s="20">
        <v>12.0</v>
      </c>
      <c r="F98" s="20">
        <v>7.0</v>
      </c>
    </row>
    <row r="99">
      <c r="B99" s="9"/>
      <c r="C99" s="20">
        <v>3.0</v>
      </c>
      <c r="D99" s="21"/>
      <c r="E99" s="20">
        <v>12.0</v>
      </c>
      <c r="F99" s="20">
        <v>7.0</v>
      </c>
    </row>
    <row r="100">
      <c r="B100" s="8" t="s">
        <v>172</v>
      </c>
      <c r="C100" s="20">
        <v>1.0</v>
      </c>
      <c r="D100" s="21"/>
      <c r="E100" s="20">
        <v>15.0</v>
      </c>
      <c r="F100" s="20">
        <v>8.0</v>
      </c>
    </row>
    <row r="101">
      <c r="B101" s="15"/>
      <c r="C101" s="20">
        <v>2.0</v>
      </c>
      <c r="D101" s="21"/>
      <c r="E101" s="20">
        <v>15.0</v>
      </c>
      <c r="F101" s="20">
        <v>8.0</v>
      </c>
    </row>
    <row r="102">
      <c r="B102" s="9"/>
      <c r="C102" s="20">
        <v>3.0</v>
      </c>
      <c r="D102" s="21"/>
      <c r="E102" s="20">
        <v>15.0</v>
      </c>
      <c r="F102" s="20">
        <v>8.0</v>
      </c>
    </row>
    <row r="104">
      <c r="B104" s="19" t="s">
        <v>55</v>
      </c>
      <c r="C104" s="7"/>
      <c r="D104" s="7"/>
      <c r="E104" s="7"/>
      <c r="F104" s="3"/>
    </row>
    <row r="105">
      <c r="B105" s="20" t="s">
        <v>2</v>
      </c>
      <c r="C105" s="20" t="s">
        <v>110</v>
      </c>
      <c r="D105" s="20" t="s">
        <v>16</v>
      </c>
      <c r="E105" s="20" t="s">
        <v>17</v>
      </c>
      <c r="F105" s="20" t="s">
        <v>111</v>
      </c>
    </row>
    <row r="106">
      <c r="B106" s="8" t="s">
        <v>173</v>
      </c>
      <c r="C106" s="20">
        <v>1.0</v>
      </c>
      <c r="D106" s="21"/>
      <c r="E106" s="20">
        <v>4.0</v>
      </c>
      <c r="F106" s="20">
        <v>7.0</v>
      </c>
    </row>
    <row r="107">
      <c r="B107" s="15"/>
      <c r="C107" s="20">
        <v>2.0</v>
      </c>
      <c r="D107" s="21"/>
      <c r="E107" s="20">
        <v>4.0</v>
      </c>
      <c r="F107" s="20">
        <v>7.0</v>
      </c>
    </row>
    <row r="108">
      <c r="B108" s="15"/>
      <c r="C108" s="20">
        <v>3.0</v>
      </c>
      <c r="D108" s="21"/>
      <c r="E108" s="20">
        <v>4.0</v>
      </c>
      <c r="F108" s="20">
        <v>7.0</v>
      </c>
    </row>
    <row r="109">
      <c r="B109" s="9"/>
      <c r="C109" s="20">
        <v>4.0</v>
      </c>
      <c r="D109" s="21"/>
      <c r="E109" s="20">
        <v>4.0</v>
      </c>
      <c r="F109" s="20">
        <v>7.0</v>
      </c>
    </row>
    <row r="110">
      <c r="B110" s="8" t="s">
        <v>174</v>
      </c>
      <c r="C110" s="20">
        <v>1.0</v>
      </c>
      <c r="D110" s="21"/>
      <c r="E110" s="20">
        <v>5.0</v>
      </c>
      <c r="F110" s="20">
        <v>6.0</v>
      </c>
    </row>
    <row r="111">
      <c r="B111" s="15"/>
      <c r="C111" s="20">
        <v>2.0</v>
      </c>
      <c r="D111" s="21"/>
      <c r="E111" s="20">
        <v>5.0</v>
      </c>
      <c r="F111" s="20">
        <v>6.0</v>
      </c>
    </row>
    <row r="112">
      <c r="B112" s="9"/>
      <c r="C112" s="20">
        <v>3.0</v>
      </c>
      <c r="D112" s="21"/>
      <c r="E112" s="20">
        <v>5.0</v>
      </c>
      <c r="F112" s="20">
        <v>6.0</v>
      </c>
    </row>
    <row r="113">
      <c r="B113" s="8" t="s">
        <v>77</v>
      </c>
      <c r="C113" s="20">
        <v>1.0</v>
      </c>
      <c r="D113" s="21"/>
      <c r="E113" s="20">
        <v>12.0</v>
      </c>
      <c r="F113" s="20">
        <v>8.0</v>
      </c>
    </row>
    <row r="114">
      <c r="B114" s="15"/>
      <c r="C114" s="20">
        <v>2.0</v>
      </c>
      <c r="D114" s="21"/>
      <c r="E114" s="20">
        <v>12.0</v>
      </c>
      <c r="F114" s="20">
        <v>8.0</v>
      </c>
    </row>
    <row r="115">
      <c r="B115" s="9"/>
      <c r="C115" s="20">
        <v>3.0</v>
      </c>
      <c r="D115" s="21"/>
      <c r="E115" s="20">
        <v>12.0</v>
      </c>
      <c r="F115" s="20">
        <v>8.0</v>
      </c>
    </row>
    <row r="116">
      <c r="B116" s="8" t="s">
        <v>128</v>
      </c>
      <c r="C116" s="20">
        <v>1.0</v>
      </c>
      <c r="D116" s="21"/>
      <c r="E116" s="20">
        <v>15.0</v>
      </c>
      <c r="F116" s="20">
        <v>8.0</v>
      </c>
    </row>
    <row r="117">
      <c r="B117" s="15"/>
      <c r="C117" s="20">
        <v>2.0</v>
      </c>
      <c r="D117" s="21"/>
      <c r="E117" s="20">
        <v>15.0</v>
      </c>
      <c r="F117" s="20">
        <v>8.0</v>
      </c>
    </row>
    <row r="118">
      <c r="B118" s="9"/>
      <c r="C118" s="20">
        <v>3.0</v>
      </c>
      <c r="D118" s="21"/>
      <c r="E118" s="20">
        <v>15.0</v>
      </c>
      <c r="F118" s="20">
        <v>8.0</v>
      </c>
    </row>
    <row r="120">
      <c r="B120" s="19" t="s">
        <v>57</v>
      </c>
      <c r="C120" s="7"/>
      <c r="D120" s="7"/>
      <c r="E120" s="7"/>
      <c r="F120" s="3"/>
    </row>
    <row r="121">
      <c r="B121" s="20" t="s">
        <v>2</v>
      </c>
      <c r="C121" s="20" t="s">
        <v>110</v>
      </c>
      <c r="D121" s="20" t="s">
        <v>16</v>
      </c>
      <c r="E121" s="20" t="s">
        <v>17</v>
      </c>
      <c r="F121" s="20" t="s">
        <v>111</v>
      </c>
    </row>
    <row r="122">
      <c r="B122" s="8" t="s">
        <v>175</v>
      </c>
      <c r="C122" s="20">
        <v>1.0</v>
      </c>
      <c r="D122" s="21"/>
      <c r="E122" s="20">
        <v>5.0</v>
      </c>
      <c r="F122" s="20">
        <v>7.0</v>
      </c>
    </row>
    <row r="123">
      <c r="B123" s="15"/>
      <c r="C123" s="20">
        <v>2.0</v>
      </c>
      <c r="D123" s="21"/>
      <c r="E123" s="20">
        <v>5.0</v>
      </c>
      <c r="F123" s="20">
        <v>7.0</v>
      </c>
    </row>
    <row r="124">
      <c r="B124" s="15"/>
      <c r="C124" s="20">
        <v>3.0</v>
      </c>
      <c r="D124" s="21"/>
      <c r="E124" s="20">
        <v>5.0</v>
      </c>
      <c r="F124" s="20">
        <v>7.0</v>
      </c>
    </row>
    <row r="125">
      <c r="B125" s="9"/>
      <c r="C125" s="20">
        <v>4.0</v>
      </c>
      <c r="D125" s="21"/>
      <c r="E125" s="20">
        <v>5.0</v>
      </c>
      <c r="F125" s="20">
        <v>7.0</v>
      </c>
    </row>
    <row r="126">
      <c r="B126" s="8" t="s">
        <v>176</v>
      </c>
      <c r="C126" s="20">
        <v>1.0</v>
      </c>
      <c r="D126" s="21"/>
      <c r="E126" s="20">
        <v>5.0</v>
      </c>
      <c r="F126" s="20">
        <v>6.0</v>
      </c>
    </row>
    <row r="127">
      <c r="B127" s="15"/>
      <c r="C127" s="20">
        <v>2.0</v>
      </c>
      <c r="D127" s="21"/>
      <c r="E127" s="20">
        <v>5.0</v>
      </c>
      <c r="F127" s="20">
        <v>6.0</v>
      </c>
    </row>
    <row r="128">
      <c r="B128" s="9"/>
      <c r="C128" s="20">
        <v>3.0</v>
      </c>
      <c r="D128" s="21"/>
      <c r="E128" s="20">
        <v>5.0</v>
      </c>
      <c r="F128" s="20">
        <v>6.0</v>
      </c>
    </row>
    <row r="129">
      <c r="B129" s="8" t="s">
        <v>177</v>
      </c>
      <c r="C129" s="20">
        <v>1.0</v>
      </c>
      <c r="D129" s="21"/>
      <c r="E129" s="20" t="s">
        <v>141</v>
      </c>
      <c r="F129" s="20"/>
    </row>
    <row r="130">
      <c r="B130" s="15"/>
      <c r="C130" s="20">
        <v>2.0</v>
      </c>
      <c r="D130" s="21"/>
      <c r="E130" s="20" t="s">
        <v>141</v>
      </c>
      <c r="F130" s="20"/>
    </row>
    <row r="131">
      <c r="B131" s="9"/>
      <c r="C131" s="20">
        <v>3.0</v>
      </c>
      <c r="D131" s="21"/>
      <c r="E131" s="20" t="s">
        <v>141</v>
      </c>
      <c r="F131" s="20"/>
    </row>
    <row r="132">
      <c r="B132" s="8" t="s">
        <v>28</v>
      </c>
      <c r="C132" s="20">
        <v>1.0</v>
      </c>
      <c r="D132" s="21"/>
      <c r="E132" s="20">
        <v>15.0</v>
      </c>
      <c r="F132" s="20">
        <v>8.0</v>
      </c>
    </row>
    <row r="133">
      <c r="B133" s="15"/>
      <c r="C133" s="20">
        <v>2.0</v>
      </c>
      <c r="D133" s="21"/>
      <c r="E133" s="20">
        <v>15.0</v>
      </c>
      <c r="F133" s="20">
        <v>8.0</v>
      </c>
    </row>
    <row r="134">
      <c r="B134" s="9"/>
      <c r="C134" s="20">
        <v>3.0</v>
      </c>
      <c r="D134" s="21"/>
      <c r="E134" s="20">
        <v>15.0</v>
      </c>
      <c r="F134" s="20">
        <v>8.0</v>
      </c>
    </row>
    <row r="135">
      <c r="B135" s="6"/>
      <c r="C135" s="6"/>
      <c r="D135" s="6"/>
      <c r="E135" s="6"/>
      <c r="F135" s="6"/>
    </row>
    <row r="136">
      <c r="B136" s="6"/>
      <c r="C136" s="6"/>
      <c r="D136" s="6"/>
      <c r="E136" s="6"/>
      <c r="F136" s="6"/>
    </row>
    <row r="137">
      <c r="B137" s="6" t="s">
        <v>179</v>
      </c>
    </row>
    <row r="139">
      <c r="B139" s="19" t="s">
        <v>61</v>
      </c>
      <c r="C139" s="7"/>
      <c r="D139" s="7"/>
      <c r="E139" s="7"/>
      <c r="F139" s="3"/>
    </row>
    <row r="140">
      <c r="B140" s="20" t="s">
        <v>2</v>
      </c>
      <c r="C140" s="20" t="s">
        <v>110</v>
      </c>
      <c r="D140" s="20" t="s">
        <v>16</v>
      </c>
      <c r="E140" s="20" t="s">
        <v>17</v>
      </c>
      <c r="F140" s="20" t="s">
        <v>111</v>
      </c>
    </row>
    <row r="141">
      <c r="B141" s="8" t="s">
        <v>25</v>
      </c>
      <c r="C141" s="20">
        <v>1.0</v>
      </c>
      <c r="D141" s="20"/>
      <c r="E141" s="20">
        <v>6.0</v>
      </c>
      <c r="F141" s="20">
        <v>8.0</v>
      </c>
    </row>
    <row r="142">
      <c r="B142" s="15"/>
      <c r="C142" s="20">
        <v>2.0</v>
      </c>
      <c r="D142" s="21">
        <f>0.9*D141</f>
        <v>0</v>
      </c>
      <c r="E142" s="20">
        <v>6.0</v>
      </c>
      <c r="F142" s="20">
        <v>6.0</v>
      </c>
    </row>
    <row r="143">
      <c r="B143" s="15"/>
      <c r="C143" s="20">
        <v>3.0</v>
      </c>
      <c r="D143" s="21">
        <f>0.9*D141</f>
        <v>0</v>
      </c>
      <c r="E143" s="20">
        <v>6.0</v>
      </c>
      <c r="F143" s="20">
        <v>6.0</v>
      </c>
    </row>
    <row r="144">
      <c r="B144" s="9"/>
      <c r="C144" s="20">
        <v>4.0</v>
      </c>
      <c r="D144" s="21">
        <f>0.9*D141</f>
        <v>0</v>
      </c>
      <c r="E144" s="20">
        <v>6.0</v>
      </c>
      <c r="F144" s="20">
        <v>6.0</v>
      </c>
    </row>
    <row r="145">
      <c r="B145" s="8" t="s">
        <v>169</v>
      </c>
      <c r="C145" s="20">
        <v>1.0</v>
      </c>
      <c r="D145" s="21"/>
      <c r="E145" s="20">
        <v>5.0</v>
      </c>
      <c r="F145" s="20">
        <v>7.0</v>
      </c>
    </row>
    <row r="146">
      <c r="B146" s="15"/>
      <c r="C146" s="20">
        <v>2.0</v>
      </c>
      <c r="D146" s="21"/>
      <c r="E146" s="20">
        <v>5.0</v>
      </c>
      <c r="F146" s="20">
        <v>7.0</v>
      </c>
    </row>
    <row r="147">
      <c r="B147" s="9"/>
      <c r="C147" s="20">
        <v>3.0</v>
      </c>
      <c r="D147" s="21"/>
      <c r="E147" s="20">
        <v>5.0</v>
      </c>
      <c r="F147" s="20">
        <v>7.0</v>
      </c>
    </row>
    <row r="148">
      <c r="B148" s="8" t="s">
        <v>114</v>
      </c>
      <c r="C148" s="20">
        <v>1.0</v>
      </c>
      <c r="D148" s="21"/>
      <c r="E148" s="20">
        <v>6.0</v>
      </c>
      <c r="F148" s="20">
        <v>8.0</v>
      </c>
    </row>
    <row r="149">
      <c r="B149" s="15"/>
      <c r="C149" s="20">
        <v>2.0</v>
      </c>
      <c r="D149" s="21"/>
      <c r="E149" s="20">
        <v>6.0</v>
      </c>
      <c r="F149" s="20">
        <v>8.0</v>
      </c>
    </row>
    <row r="150">
      <c r="B150" s="9"/>
      <c r="C150" s="20">
        <v>3.0</v>
      </c>
      <c r="D150" s="21"/>
      <c r="E150" s="20">
        <v>6.0</v>
      </c>
      <c r="F150" s="20">
        <v>8.0</v>
      </c>
    </row>
    <row r="151">
      <c r="B151" s="8" t="s">
        <v>116</v>
      </c>
      <c r="C151" s="20">
        <v>1.0</v>
      </c>
      <c r="D151" s="21"/>
      <c r="E151" s="20">
        <v>15.0</v>
      </c>
      <c r="F151" s="20">
        <v>8.0</v>
      </c>
    </row>
    <row r="152">
      <c r="B152" s="15"/>
      <c r="C152" s="20">
        <v>2.0</v>
      </c>
      <c r="D152" s="21"/>
      <c r="E152" s="20">
        <v>15.0</v>
      </c>
      <c r="F152" s="20">
        <v>8.0</v>
      </c>
    </row>
    <row r="153">
      <c r="B153" s="9"/>
      <c r="C153" s="20">
        <v>3.0</v>
      </c>
      <c r="D153" s="21"/>
      <c r="E153" s="20">
        <v>15.0</v>
      </c>
      <c r="F153" s="20">
        <v>8.0</v>
      </c>
    </row>
    <row r="155">
      <c r="B155" s="19" t="s">
        <v>62</v>
      </c>
      <c r="C155" s="7"/>
      <c r="D155" s="7"/>
      <c r="E155" s="7"/>
      <c r="F155" s="3"/>
    </row>
    <row r="156">
      <c r="B156" s="20" t="s">
        <v>2</v>
      </c>
      <c r="C156" s="20" t="s">
        <v>110</v>
      </c>
      <c r="D156" s="20" t="s">
        <v>16</v>
      </c>
      <c r="E156" s="20" t="s">
        <v>17</v>
      </c>
      <c r="F156" s="20" t="s">
        <v>111</v>
      </c>
    </row>
    <row r="157">
      <c r="B157" s="8" t="s">
        <v>51</v>
      </c>
      <c r="C157" s="20">
        <v>1.0</v>
      </c>
      <c r="D157" s="20"/>
      <c r="E157" s="20">
        <v>6.0</v>
      </c>
      <c r="F157" s="20">
        <v>8.0</v>
      </c>
    </row>
    <row r="158">
      <c r="B158" s="15"/>
      <c r="C158" s="20">
        <v>2.0</v>
      </c>
      <c r="D158" s="21">
        <f>0.9*D157</f>
        <v>0</v>
      </c>
      <c r="E158" s="20">
        <v>6.0</v>
      </c>
      <c r="F158" s="20">
        <v>6.0</v>
      </c>
    </row>
    <row r="159">
      <c r="B159" s="15"/>
      <c r="C159" s="20">
        <v>3.0</v>
      </c>
      <c r="D159" s="21">
        <f>0.9*D157</f>
        <v>0</v>
      </c>
      <c r="E159" s="20">
        <v>6.0</v>
      </c>
      <c r="F159" s="20">
        <v>6.0</v>
      </c>
    </row>
    <row r="160">
      <c r="B160" s="9"/>
      <c r="C160" s="20">
        <v>4.0</v>
      </c>
      <c r="D160" s="21">
        <f>0.9*D157</f>
        <v>0</v>
      </c>
      <c r="E160" s="20">
        <v>6.0</v>
      </c>
      <c r="F160" s="20">
        <v>6.0</v>
      </c>
    </row>
    <row r="161">
      <c r="B161" s="8" t="s">
        <v>171</v>
      </c>
      <c r="C161" s="20">
        <v>1.0</v>
      </c>
      <c r="D161" s="21"/>
      <c r="E161" s="20">
        <v>6.0</v>
      </c>
      <c r="F161" s="20">
        <v>7.0</v>
      </c>
    </row>
    <row r="162">
      <c r="B162" s="15"/>
      <c r="C162" s="20">
        <v>2.0</v>
      </c>
      <c r="D162" s="21"/>
      <c r="E162" s="20">
        <v>6.0</v>
      </c>
      <c r="F162" s="20">
        <v>7.0</v>
      </c>
    </row>
    <row r="163">
      <c r="B163" s="9"/>
      <c r="C163" s="20">
        <v>3.0</v>
      </c>
      <c r="D163" s="21"/>
      <c r="E163" s="20">
        <v>6.0</v>
      </c>
      <c r="F163" s="20">
        <v>7.0</v>
      </c>
    </row>
    <row r="164">
      <c r="B164" s="8" t="s">
        <v>52</v>
      </c>
      <c r="C164" s="20">
        <v>1.0</v>
      </c>
      <c r="D164" s="21"/>
      <c r="E164" s="20">
        <v>12.0</v>
      </c>
      <c r="F164" s="20">
        <v>8.0</v>
      </c>
    </row>
    <row r="165">
      <c r="B165" s="15"/>
      <c r="C165" s="20">
        <v>2.0</v>
      </c>
      <c r="D165" s="21"/>
      <c r="E165" s="20">
        <v>12.0</v>
      </c>
      <c r="F165" s="20">
        <v>8.0</v>
      </c>
    </row>
    <row r="166">
      <c r="B166" s="9"/>
      <c r="C166" s="20">
        <v>3.0</v>
      </c>
      <c r="D166" s="21"/>
      <c r="E166" s="20">
        <v>12.0</v>
      </c>
      <c r="F166" s="20">
        <v>8.0</v>
      </c>
    </row>
    <row r="167">
      <c r="B167" s="8" t="s">
        <v>128</v>
      </c>
      <c r="C167" s="20">
        <v>1.0</v>
      </c>
      <c r="D167" s="21"/>
      <c r="E167" s="20">
        <v>15.0</v>
      </c>
      <c r="F167" s="20">
        <v>8.0</v>
      </c>
    </row>
    <row r="168">
      <c r="B168" s="15"/>
      <c r="C168" s="20">
        <v>2.0</v>
      </c>
      <c r="D168" s="21"/>
      <c r="E168" s="20">
        <v>15.0</v>
      </c>
      <c r="F168" s="20">
        <v>8.0</v>
      </c>
    </row>
    <row r="169">
      <c r="B169" s="9"/>
      <c r="C169" s="20">
        <v>3.0</v>
      </c>
      <c r="D169" s="21"/>
      <c r="E169" s="20">
        <v>15.0</v>
      </c>
      <c r="F169" s="20">
        <v>8.0</v>
      </c>
    </row>
    <row r="171">
      <c r="B171" s="19" t="s">
        <v>64</v>
      </c>
      <c r="C171" s="7"/>
      <c r="D171" s="7"/>
      <c r="E171" s="7"/>
      <c r="F171" s="3"/>
    </row>
    <row r="172">
      <c r="B172" s="20" t="s">
        <v>2</v>
      </c>
      <c r="C172" s="20" t="s">
        <v>110</v>
      </c>
      <c r="D172" s="20" t="s">
        <v>16</v>
      </c>
      <c r="E172" s="20" t="s">
        <v>17</v>
      </c>
      <c r="F172" s="20" t="s">
        <v>111</v>
      </c>
    </row>
    <row r="173">
      <c r="B173" s="8" t="s">
        <v>31</v>
      </c>
      <c r="C173" s="20">
        <v>1.0</v>
      </c>
      <c r="D173" s="21"/>
      <c r="E173" s="20">
        <v>5.0</v>
      </c>
      <c r="F173" s="20">
        <v>8.0</v>
      </c>
    </row>
    <row r="174">
      <c r="B174" s="15"/>
      <c r="C174" s="20">
        <v>2.0</v>
      </c>
      <c r="D174" s="21">
        <f>0.9*D173</f>
        <v>0</v>
      </c>
      <c r="E174" s="20">
        <v>5.0</v>
      </c>
      <c r="F174" s="20">
        <v>6.0</v>
      </c>
    </row>
    <row r="175">
      <c r="B175" s="15"/>
      <c r="C175" s="20">
        <v>3.0</v>
      </c>
      <c r="D175" s="21">
        <f>0.9*D173</f>
        <v>0</v>
      </c>
      <c r="E175" s="20">
        <v>5.0</v>
      </c>
      <c r="F175" s="20">
        <v>6.0</v>
      </c>
    </row>
    <row r="176">
      <c r="B176" s="9"/>
      <c r="C176" s="20">
        <v>4.0</v>
      </c>
      <c r="D176" s="21">
        <f>0.9*D173</f>
        <v>0</v>
      </c>
      <c r="E176" s="20">
        <v>5.0</v>
      </c>
      <c r="F176" s="20">
        <v>6.0</v>
      </c>
    </row>
    <row r="177">
      <c r="B177" s="8" t="s">
        <v>174</v>
      </c>
      <c r="C177" s="20">
        <v>1.0</v>
      </c>
      <c r="D177" s="21"/>
      <c r="E177" s="20">
        <v>4.0</v>
      </c>
      <c r="F177" s="20">
        <v>7.0</v>
      </c>
    </row>
    <row r="178">
      <c r="B178" s="15"/>
      <c r="C178" s="20">
        <v>2.0</v>
      </c>
      <c r="D178" s="21"/>
      <c r="E178" s="20">
        <v>4.0</v>
      </c>
      <c r="F178" s="20">
        <v>7.0</v>
      </c>
    </row>
    <row r="179">
      <c r="B179" s="9"/>
      <c r="C179" s="20">
        <v>3.0</v>
      </c>
      <c r="D179" s="21"/>
      <c r="E179" s="20">
        <v>4.0</v>
      </c>
      <c r="F179" s="20">
        <v>7.0</v>
      </c>
    </row>
    <row r="180">
      <c r="B180" s="8" t="s">
        <v>77</v>
      </c>
      <c r="C180" s="20">
        <v>1.0</v>
      </c>
      <c r="D180" s="21"/>
      <c r="E180" s="20">
        <v>20.0</v>
      </c>
      <c r="F180" s="20">
        <v>7.0</v>
      </c>
    </row>
    <row r="181">
      <c r="B181" s="15"/>
      <c r="C181" s="20">
        <v>2.0</v>
      </c>
      <c r="D181" s="21"/>
      <c r="E181" s="20">
        <v>20.0</v>
      </c>
      <c r="F181" s="20">
        <v>7.0</v>
      </c>
    </row>
    <row r="182">
      <c r="B182" s="9"/>
      <c r="C182" s="20">
        <v>3.0</v>
      </c>
      <c r="D182" s="21"/>
      <c r="E182" s="20">
        <v>20.0</v>
      </c>
      <c r="F182" s="20">
        <v>7.0</v>
      </c>
    </row>
    <row r="183">
      <c r="B183" s="8" t="s">
        <v>172</v>
      </c>
      <c r="C183" s="20">
        <v>1.0</v>
      </c>
      <c r="D183" s="21"/>
      <c r="E183" s="20">
        <v>15.0</v>
      </c>
      <c r="F183" s="20">
        <v>8.0</v>
      </c>
    </row>
    <row r="184">
      <c r="B184" s="15"/>
      <c r="C184" s="20">
        <v>2.0</v>
      </c>
      <c r="D184" s="21"/>
      <c r="E184" s="20">
        <v>15.0</v>
      </c>
      <c r="F184" s="20">
        <v>8.0</v>
      </c>
    </row>
    <row r="185">
      <c r="B185" s="9"/>
      <c r="C185" s="20">
        <v>3.0</v>
      </c>
      <c r="D185" s="21"/>
      <c r="E185" s="20">
        <v>15.0</v>
      </c>
      <c r="F185" s="20">
        <v>8.0</v>
      </c>
    </row>
    <row r="187">
      <c r="B187" s="19" t="s">
        <v>65</v>
      </c>
      <c r="C187" s="7"/>
      <c r="D187" s="7"/>
      <c r="E187" s="7"/>
      <c r="F187" s="3"/>
    </row>
    <row r="188">
      <c r="B188" s="20" t="s">
        <v>2</v>
      </c>
      <c r="C188" s="20" t="s">
        <v>110</v>
      </c>
      <c r="D188" s="20" t="s">
        <v>16</v>
      </c>
      <c r="E188" s="20" t="s">
        <v>17</v>
      </c>
      <c r="F188" s="20" t="s">
        <v>111</v>
      </c>
    </row>
    <row r="189">
      <c r="B189" s="8" t="s">
        <v>51</v>
      </c>
      <c r="C189" s="20">
        <v>1.0</v>
      </c>
      <c r="D189" s="21"/>
      <c r="E189" s="20">
        <v>4.0</v>
      </c>
      <c r="F189" s="20">
        <v>7.0</v>
      </c>
    </row>
    <row r="190">
      <c r="B190" s="15"/>
      <c r="C190" s="20">
        <v>2.0</v>
      </c>
      <c r="D190" s="21"/>
      <c r="E190" s="20">
        <v>4.0</v>
      </c>
      <c r="F190" s="20">
        <v>7.0</v>
      </c>
    </row>
    <row r="191">
      <c r="B191" s="15"/>
      <c r="C191" s="20">
        <v>3.0</v>
      </c>
      <c r="D191" s="21"/>
      <c r="E191" s="20">
        <v>4.0</v>
      </c>
      <c r="F191" s="20">
        <v>7.0</v>
      </c>
    </row>
    <row r="192">
      <c r="B192" s="9"/>
      <c r="C192" s="20">
        <v>4.0</v>
      </c>
      <c r="D192" s="21"/>
      <c r="E192" s="20">
        <v>4.0</v>
      </c>
      <c r="F192" s="20">
        <v>7.0</v>
      </c>
    </row>
    <row r="193">
      <c r="B193" s="8" t="s">
        <v>164</v>
      </c>
      <c r="C193" s="20">
        <v>1.0</v>
      </c>
      <c r="D193" s="21"/>
      <c r="E193" s="20">
        <v>5.0</v>
      </c>
      <c r="F193" s="20">
        <v>8.0</v>
      </c>
    </row>
    <row r="194">
      <c r="B194" s="15"/>
      <c r="C194" s="20">
        <v>2.0</v>
      </c>
      <c r="D194" s="21"/>
      <c r="E194" s="20">
        <v>5.0</v>
      </c>
      <c r="F194" s="20">
        <v>8.0</v>
      </c>
    </row>
    <row r="195">
      <c r="B195" s="9"/>
      <c r="C195" s="20">
        <v>3.0</v>
      </c>
      <c r="D195" s="21"/>
      <c r="E195" s="20">
        <v>5.0</v>
      </c>
      <c r="F195" s="20">
        <v>8.0</v>
      </c>
    </row>
    <row r="196">
      <c r="B196" s="8" t="s">
        <v>76</v>
      </c>
      <c r="C196" s="20">
        <v>1.0</v>
      </c>
      <c r="D196" s="21"/>
      <c r="E196" s="20">
        <v>12.0</v>
      </c>
      <c r="F196" s="20">
        <v>8.0</v>
      </c>
    </row>
    <row r="197">
      <c r="B197" s="15"/>
      <c r="C197" s="20">
        <v>2.0</v>
      </c>
      <c r="D197" s="21"/>
      <c r="E197" s="20">
        <v>12.0</v>
      </c>
      <c r="F197" s="20">
        <v>8.0</v>
      </c>
    </row>
    <row r="198">
      <c r="B198" s="9"/>
      <c r="C198" s="20">
        <v>3.0</v>
      </c>
      <c r="D198" s="21"/>
      <c r="E198" s="20">
        <v>12.0</v>
      </c>
      <c r="F198" s="20">
        <v>8.0</v>
      </c>
    </row>
    <row r="199">
      <c r="B199" s="8" t="s">
        <v>28</v>
      </c>
      <c r="C199" s="20">
        <v>1.0</v>
      </c>
      <c r="D199" s="21"/>
      <c r="E199" s="20">
        <v>15.0</v>
      </c>
      <c r="F199" s="20">
        <v>8.0</v>
      </c>
    </row>
    <row r="200">
      <c r="B200" s="15"/>
      <c r="C200" s="20">
        <v>2.0</v>
      </c>
      <c r="D200" s="21"/>
      <c r="E200" s="20">
        <v>15.0</v>
      </c>
      <c r="F200" s="20">
        <v>8.0</v>
      </c>
    </row>
    <row r="201">
      <c r="B201" s="9"/>
      <c r="C201" s="20">
        <v>3.0</v>
      </c>
      <c r="D201" s="21"/>
      <c r="E201" s="20">
        <v>15.0</v>
      </c>
      <c r="F201" s="20">
        <v>8.0</v>
      </c>
    </row>
    <row r="204">
      <c r="B204" s="6" t="s">
        <v>180</v>
      </c>
    </row>
    <row r="206">
      <c r="B206" s="19" t="s">
        <v>67</v>
      </c>
      <c r="C206" s="7"/>
      <c r="D206" s="7"/>
      <c r="E206" s="7"/>
      <c r="F206" s="3"/>
    </row>
    <row r="207">
      <c r="B207" s="20" t="s">
        <v>2</v>
      </c>
      <c r="C207" s="20" t="s">
        <v>110</v>
      </c>
      <c r="D207" s="20" t="s">
        <v>16</v>
      </c>
      <c r="E207" s="20" t="s">
        <v>17</v>
      </c>
      <c r="F207" s="20" t="s">
        <v>111</v>
      </c>
    </row>
    <row r="208">
      <c r="B208" s="8" t="s">
        <v>25</v>
      </c>
      <c r="C208" s="20">
        <v>1.0</v>
      </c>
      <c r="D208" s="20"/>
      <c r="E208" s="20">
        <v>6.0</v>
      </c>
      <c r="F208" s="20">
        <v>8.0</v>
      </c>
    </row>
    <row r="209">
      <c r="B209" s="15"/>
      <c r="C209" s="20">
        <v>2.0</v>
      </c>
      <c r="D209" s="21">
        <f>0.9*D208</f>
        <v>0</v>
      </c>
      <c r="E209" s="20">
        <v>6.0</v>
      </c>
      <c r="F209" s="20">
        <v>6.0</v>
      </c>
    </row>
    <row r="210">
      <c r="B210" s="15"/>
      <c r="C210" s="20">
        <v>3.0</v>
      </c>
      <c r="D210" s="21">
        <f>0.9*D208</f>
        <v>0</v>
      </c>
      <c r="E210" s="20">
        <v>6.0</v>
      </c>
      <c r="F210" s="20">
        <v>6.0</v>
      </c>
    </row>
    <row r="211">
      <c r="B211" s="9"/>
      <c r="C211" s="20">
        <v>4.0</v>
      </c>
      <c r="D211" s="21">
        <f>0.9*D208</f>
        <v>0</v>
      </c>
      <c r="E211" s="20">
        <v>6.0</v>
      </c>
      <c r="F211" s="20">
        <v>6.0</v>
      </c>
    </row>
    <row r="212">
      <c r="B212" s="8" t="s">
        <v>169</v>
      </c>
      <c r="C212" s="20">
        <v>1.0</v>
      </c>
      <c r="D212" s="21"/>
      <c r="E212" s="20">
        <v>6.0</v>
      </c>
      <c r="F212" s="20">
        <v>7.0</v>
      </c>
    </row>
    <row r="213">
      <c r="B213" s="15"/>
      <c r="C213" s="20">
        <v>2.0</v>
      </c>
      <c r="D213" s="21"/>
      <c r="E213" s="20">
        <v>6.0</v>
      </c>
      <c r="F213" s="20">
        <v>7.0</v>
      </c>
    </row>
    <row r="214">
      <c r="B214" s="9"/>
      <c r="C214" s="20">
        <v>3.0</v>
      </c>
      <c r="D214" s="21"/>
      <c r="E214" s="20">
        <v>6.0</v>
      </c>
      <c r="F214" s="20">
        <v>7.0</v>
      </c>
    </row>
    <row r="215">
      <c r="B215" s="8" t="s">
        <v>114</v>
      </c>
      <c r="C215" s="20">
        <v>1.0</v>
      </c>
      <c r="D215" s="21"/>
      <c r="E215" s="20">
        <v>6.0</v>
      </c>
      <c r="F215" s="20">
        <v>8.0</v>
      </c>
    </row>
    <row r="216">
      <c r="B216" s="15"/>
      <c r="C216" s="20">
        <v>2.0</v>
      </c>
      <c r="D216" s="21"/>
      <c r="E216" s="20">
        <v>6.0</v>
      </c>
      <c r="F216" s="20">
        <v>8.0</v>
      </c>
    </row>
    <row r="217">
      <c r="B217" s="9"/>
      <c r="C217" s="20">
        <v>3.0</v>
      </c>
      <c r="D217" s="21"/>
      <c r="E217" s="20">
        <v>6.0</v>
      </c>
      <c r="F217" s="20">
        <v>8.0</v>
      </c>
    </row>
    <row r="218">
      <c r="B218" s="8" t="s">
        <v>116</v>
      </c>
      <c r="C218" s="20">
        <v>1.0</v>
      </c>
      <c r="D218" s="21"/>
      <c r="E218" s="20">
        <v>15.0</v>
      </c>
      <c r="F218" s="20">
        <v>8.0</v>
      </c>
    </row>
    <row r="219">
      <c r="B219" s="15"/>
      <c r="C219" s="20">
        <v>2.0</v>
      </c>
      <c r="D219" s="21"/>
      <c r="E219" s="20">
        <v>15.0</v>
      </c>
      <c r="F219" s="20">
        <v>8.0</v>
      </c>
    </row>
    <row r="220">
      <c r="B220" s="9"/>
      <c r="C220" s="20">
        <v>3.0</v>
      </c>
      <c r="D220" s="21"/>
      <c r="E220" s="20">
        <v>15.0</v>
      </c>
      <c r="F220" s="20">
        <v>8.0</v>
      </c>
    </row>
    <row r="222">
      <c r="B222" s="19" t="s">
        <v>68</v>
      </c>
      <c r="C222" s="7"/>
      <c r="D222" s="7"/>
      <c r="E222" s="7"/>
      <c r="F222" s="3"/>
    </row>
    <row r="223">
      <c r="B223" s="20" t="s">
        <v>2</v>
      </c>
      <c r="C223" s="20" t="s">
        <v>110</v>
      </c>
      <c r="D223" s="20" t="s">
        <v>16</v>
      </c>
      <c r="E223" s="20" t="s">
        <v>17</v>
      </c>
      <c r="F223" s="20" t="s">
        <v>111</v>
      </c>
    </row>
    <row r="224">
      <c r="B224" s="8" t="s">
        <v>51</v>
      </c>
      <c r="C224" s="20">
        <v>1.0</v>
      </c>
      <c r="D224" s="20"/>
      <c r="E224" s="20">
        <v>6.0</v>
      </c>
      <c r="F224" s="20">
        <v>8.0</v>
      </c>
    </row>
    <row r="225">
      <c r="B225" s="15"/>
      <c r="C225" s="20">
        <v>2.0</v>
      </c>
      <c r="D225" s="21">
        <f>0.9*D224</f>
        <v>0</v>
      </c>
      <c r="E225" s="20">
        <v>6.0</v>
      </c>
      <c r="F225" s="20">
        <v>6.0</v>
      </c>
    </row>
    <row r="226">
      <c r="B226" s="15"/>
      <c r="C226" s="20">
        <v>3.0</v>
      </c>
      <c r="D226" s="21">
        <f>0.9*D224</f>
        <v>0</v>
      </c>
      <c r="E226" s="20">
        <v>6.0</v>
      </c>
      <c r="F226" s="20">
        <v>6.0</v>
      </c>
    </row>
    <row r="227">
      <c r="B227" s="9"/>
      <c r="C227" s="20">
        <v>4.0</v>
      </c>
      <c r="D227" s="21">
        <f>0.9*D224</f>
        <v>0</v>
      </c>
      <c r="E227" s="20">
        <v>6.0</v>
      </c>
      <c r="F227" s="20">
        <v>6.0</v>
      </c>
    </row>
    <row r="228">
      <c r="B228" s="8" t="s">
        <v>171</v>
      </c>
      <c r="C228" s="20">
        <v>1.0</v>
      </c>
      <c r="D228" s="21"/>
      <c r="E228" s="20">
        <v>6.0</v>
      </c>
      <c r="F228" s="20">
        <v>7.0</v>
      </c>
    </row>
    <row r="229">
      <c r="B229" s="15"/>
      <c r="C229" s="20">
        <v>2.0</v>
      </c>
      <c r="D229" s="21"/>
      <c r="E229" s="20">
        <v>6.0</v>
      </c>
      <c r="F229" s="20">
        <v>7.0</v>
      </c>
    </row>
    <row r="230">
      <c r="B230" s="9"/>
      <c r="C230" s="20">
        <v>3.0</v>
      </c>
      <c r="D230" s="21"/>
      <c r="E230" s="20">
        <v>6.0</v>
      </c>
      <c r="F230" s="20">
        <v>7.0</v>
      </c>
    </row>
    <row r="231">
      <c r="B231" s="8" t="s">
        <v>52</v>
      </c>
      <c r="C231" s="20">
        <v>1.0</v>
      </c>
      <c r="D231" s="21"/>
      <c r="E231" s="20">
        <v>12.0</v>
      </c>
      <c r="F231" s="20">
        <v>8.0</v>
      </c>
    </row>
    <row r="232">
      <c r="B232" s="15"/>
      <c r="C232" s="20">
        <v>2.0</v>
      </c>
      <c r="D232" s="21"/>
      <c r="E232" s="20">
        <v>12.0</v>
      </c>
      <c r="F232" s="20">
        <v>8.0</v>
      </c>
    </row>
    <row r="233">
      <c r="B233" s="9"/>
      <c r="C233" s="20">
        <v>3.0</v>
      </c>
      <c r="D233" s="21"/>
      <c r="E233" s="20">
        <v>12.0</v>
      </c>
      <c r="F233" s="20">
        <v>8.0</v>
      </c>
    </row>
    <row r="234">
      <c r="B234" s="8" t="s">
        <v>128</v>
      </c>
      <c r="C234" s="20">
        <v>1.0</v>
      </c>
      <c r="D234" s="21"/>
      <c r="E234" s="20">
        <v>15.0</v>
      </c>
      <c r="F234" s="20">
        <v>8.0</v>
      </c>
    </row>
    <row r="235">
      <c r="B235" s="15"/>
      <c r="C235" s="20">
        <v>2.0</v>
      </c>
      <c r="D235" s="21"/>
      <c r="E235" s="20">
        <v>15.0</v>
      </c>
      <c r="F235" s="20">
        <v>8.0</v>
      </c>
    </row>
    <row r="236">
      <c r="B236" s="9"/>
      <c r="C236" s="20">
        <v>3.0</v>
      </c>
      <c r="D236" s="21"/>
      <c r="E236" s="20">
        <v>15.0</v>
      </c>
      <c r="F236" s="20">
        <v>8.0</v>
      </c>
    </row>
    <row r="238">
      <c r="B238" s="19" t="s">
        <v>70</v>
      </c>
      <c r="C238" s="7"/>
      <c r="D238" s="7"/>
      <c r="E238" s="7"/>
      <c r="F238" s="3"/>
    </row>
    <row r="239">
      <c r="B239" s="20" t="s">
        <v>2</v>
      </c>
      <c r="C239" s="20" t="s">
        <v>110</v>
      </c>
      <c r="D239" s="20" t="s">
        <v>16</v>
      </c>
      <c r="E239" s="20" t="s">
        <v>17</v>
      </c>
      <c r="F239" s="20" t="s">
        <v>111</v>
      </c>
    </row>
    <row r="240">
      <c r="B240" s="8" t="s">
        <v>31</v>
      </c>
      <c r="C240" s="20">
        <v>1.0</v>
      </c>
      <c r="D240" s="20"/>
      <c r="E240" s="20">
        <v>5.0</v>
      </c>
      <c r="F240" s="20">
        <v>8.0</v>
      </c>
    </row>
    <row r="241">
      <c r="B241" s="15"/>
      <c r="C241" s="20">
        <v>2.0</v>
      </c>
      <c r="D241" s="21">
        <f>0.9*D240</f>
        <v>0</v>
      </c>
      <c r="E241" s="20">
        <v>5.0</v>
      </c>
      <c r="F241" s="20">
        <v>7.0</v>
      </c>
    </row>
    <row r="242">
      <c r="B242" s="15"/>
      <c r="C242" s="20">
        <v>3.0</v>
      </c>
      <c r="D242" s="21">
        <f>0.9*D240</f>
        <v>0</v>
      </c>
      <c r="E242" s="20">
        <v>5.0</v>
      </c>
      <c r="F242" s="20">
        <v>7.0</v>
      </c>
    </row>
    <row r="243">
      <c r="B243" s="9"/>
      <c r="C243" s="20">
        <v>4.0</v>
      </c>
      <c r="D243" s="21">
        <f>0.9*D240</f>
        <v>0</v>
      </c>
      <c r="E243" s="20">
        <v>5.0</v>
      </c>
      <c r="F243" s="20">
        <v>7.0</v>
      </c>
    </row>
    <row r="244">
      <c r="B244" s="8" t="s">
        <v>174</v>
      </c>
      <c r="C244" s="20">
        <v>1.0</v>
      </c>
      <c r="D244" s="21"/>
      <c r="E244" s="20">
        <v>4.0</v>
      </c>
      <c r="F244" s="20">
        <v>6.0</v>
      </c>
    </row>
    <row r="245">
      <c r="B245" s="15"/>
      <c r="C245" s="20">
        <v>2.0</v>
      </c>
      <c r="D245" s="21"/>
      <c r="E245" s="20">
        <v>4.0</v>
      </c>
      <c r="F245" s="20">
        <v>6.0</v>
      </c>
    </row>
    <row r="246">
      <c r="B246" s="9"/>
      <c r="C246" s="20">
        <v>3.0</v>
      </c>
      <c r="D246" s="21"/>
      <c r="E246" s="20">
        <v>4.0</v>
      </c>
      <c r="F246" s="20">
        <v>6.0</v>
      </c>
    </row>
    <row r="247">
      <c r="B247" s="8" t="s">
        <v>77</v>
      </c>
      <c r="C247" s="20">
        <v>1.0</v>
      </c>
      <c r="D247" s="21"/>
      <c r="E247" s="20">
        <v>20.0</v>
      </c>
      <c r="F247" s="20">
        <v>7.0</v>
      </c>
    </row>
    <row r="248">
      <c r="B248" s="15"/>
      <c r="C248" s="20">
        <v>2.0</v>
      </c>
      <c r="D248" s="21"/>
      <c r="E248" s="20">
        <v>20.0</v>
      </c>
      <c r="F248" s="20">
        <v>7.0</v>
      </c>
    </row>
    <row r="249">
      <c r="B249" s="9"/>
      <c r="C249" s="20">
        <v>3.0</v>
      </c>
      <c r="D249" s="21"/>
      <c r="E249" s="20">
        <v>20.0</v>
      </c>
      <c r="F249" s="20">
        <v>7.0</v>
      </c>
    </row>
    <row r="250">
      <c r="B250" s="8" t="s">
        <v>172</v>
      </c>
      <c r="C250" s="20">
        <v>1.0</v>
      </c>
      <c r="D250" s="21"/>
      <c r="E250" s="20">
        <v>15.0</v>
      </c>
      <c r="F250" s="20">
        <v>8.0</v>
      </c>
    </row>
    <row r="251">
      <c r="B251" s="15"/>
      <c r="C251" s="20">
        <v>2.0</v>
      </c>
      <c r="D251" s="21"/>
      <c r="E251" s="20">
        <v>15.0</v>
      </c>
      <c r="F251" s="20">
        <v>8.0</v>
      </c>
    </row>
    <row r="252">
      <c r="B252" s="9"/>
      <c r="C252" s="20">
        <v>3.0</v>
      </c>
      <c r="D252" s="21"/>
      <c r="E252" s="20">
        <v>15.0</v>
      </c>
      <c r="F252" s="20">
        <v>8.0</v>
      </c>
    </row>
    <row r="254">
      <c r="B254" s="19" t="s">
        <v>71</v>
      </c>
      <c r="C254" s="7"/>
      <c r="D254" s="7"/>
      <c r="E254" s="7"/>
      <c r="F254" s="3"/>
    </row>
    <row r="255">
      <c r="B255" s="20" t="s">
        <v>2</v>
      </c>
      <c r="C255" s="20" t="s">
        <v>110</v>
      </c>
      <c r="D255" s="20" t="s">
        <v>16</v>
      </c>
      <c r="E255" s="20" t="s">
        <v>17</v>
      </c>
      <c r="F255" s="20" t="s">
        <v>111</v>
      </c>
    </row>
    <row r="256">
      <c r="B256" s="8" t="s">
        <v>175</v>
      </c>
      <c r="C256" s="20">
        <v>1.0</v>
      </c>
      <c r="D256" s="21"/>
      <c r="E256" s="20">
        <v>3.0</v>
      </c>
      <c r="F256" s="20">
        <v>8.0</v>
      </c>
    </row>
    <row r="257">
      <c r="B257" s="15"/>
      <c r="C257" s="20">
        <v>2.0</v>
      </c>
      <c r="D257" s="21"/>
      <c r="E257" s="20">
        <v>4.0</v>
      </c>
      <c r="F257" s="20">
        <v>7.0</v>
      </c>
    </row>
    <row r="258">
      <c r="B258" s="15"/>
      <c r="C258" s="20">
        <v>3.0</v>
      </c>
      <c r="D258" s="21"/>
      <c r="E258" s="20">
        <v>4.0</v>
      </c>
      <c r="F258" s="20">
        <v>7.0</v>
      </c>
    </row>
    <row r="259">
      <c r="B259" s="9"/>
      <c r="C259" s="20">
        <v>4.0</v>
      </c>
      <c r="D259" s="21"/>
      <c r="E259" s="20">
        <v>4.0</v>
      </c>
      <c r="F259" s="20">
        <v>7.0</v>
      </c>
    </row>
    <row r="260">
      <c r="B260" s="8" t="s">
        <v>164</v>
      </c>
      <c r="C260" s="20">
        <v>1.0</v>
      </c>
      <c r="D260" s="21"/>
      <c r="E260" s="20">
        <v>5.0</v>
      </c>
      <c r="F260" s="20">
        <v>7.0</v>
      </c>
    </row>
    <row r="261">
      <c r="B261" s="15"/>
      <c r="C261" s="20">
        <v>2.0</v>
      </c>
      <c r="D261" s="21"/>
      <c r="E261" s="20">
        <v>5.0</v>
      </c>
      <c r="F261" s="20">
        <v>7.0</v>
      </c>
    </row>
    <row r="262">
      <c r="B262" s="9"/>
      <c r="C262" s="20">
        <v>3.0</v>
      </c>
      <c r="D262" s="21"/>
      <c r="E262" s="20">
        <v>5.0</v>
      </c>
      <c r="F262" s="20">
        <v>7.0</v>
      </c>
    </row>
    <row r="263">
      <c r="B263" s="8" t="s">
        <v>76</v>
      </c>
      <c r="C263" s="20">
        <v>1.0</v>
      </c>
      <c r="D263" s="21"/>
      <c r="E263" s="20">
        <v>12.0</v>
      </c>
      <c r="F263" s="20">
        <v>8.0</v>
      </c>
    </row>
    <row r="264">
      <c r="B264" s="15"/>
      <c r="C264" s="20">
        <v>2.0</v>
      </c>
      <c r="D264" s="21"/>
      <c r="E264" s="20">
        <v>12.0</v>
      </c>
      <c r="F264" s="20">
        <v>8.0</v>
      </c>
    </row>
    <row r="265">
      <c r="B265" s="9"/>
      <c r="C265" s="20">
        <v>3.0</v>
      </c>
      <c r="D265" s="21"/>
      <c r="E265" s="20">
        <v>12.0</v>
      </c>
      <c r="F265" s="20">
        <v>8.0</v>
      </c>
    </row>
    <row r="266">
      <c r="B266" s="8" t="s">
        <v>28</v>
      </c>
      <c r="C266" s="20">
        <v>1.0</v>
      </c>
      <c r="D266" s="21"/>
      <c r="E266" s="20">
        <v>15.0</v>
      </c>
      <c r="F266" s="20">
        <v>8.0</v>
      </c>
    </row>
    <row r="267">
      <c r="B267" s="15"/>
      <c r="C267" s="20">
        <v>2.0</v>
      </c>
      <c r="D267" s="21"/>
      <c r="E267" s="20">
        <v>15.0</v>
      </c>
      <c r="F267" s="20">
        <v>8.0</v>
      </c>
    </row>
    <row r="268">
      <c r="B268" s="9"/>
      <c r="C268" s="20">
        <v>3.0</v>
      </c>
      <c r="D268" s="21"/>
      <c r="E268" s="20">
        <v>15.0</v>
      </c>
      <c r="F268" s="20">
        <v>8.0</v>
      </c>
    </row>
    <row r="271">
      <c r="B271" s="6" t="s">
        <v>181</v>
      </c>
    </row>
    <row r="273">
      <c r="B273" s="19" t="s">
        <v>83</v>
      </c>
      <c r="C273" s="7"/>
      <c r="D273" s="7"/>
      <c r="E273" s="7"/>
      <c r="F273" s="3"/>
    </row>
    <row r="274">
      <c r="B274" s="20" t="s">
        <v>2</v>
      </c>
      <c r="C274" s="20" t="s">
        <v>110</v>
      </c>
      <c r="D274" s="20" t="s">
        <v>16</v>
      </c>
      <c r="E274" s="20" t="s">
        <v>17</v>
      </c>
      <c r="F274" s="20" t="s">
        <v>111</v>
      </c>
    </row>
    <row r="275">
      <c r="B275" s="8" t="s">
        <v>182</v>
      </c>
      <c r="C275" s="20">
        <v>1.0</v>
      </c>
      <c r="D275" s="21"/>
      <c r="E275" s="20">
        <v>6.0</v>
      </c>
      <c r="F275" s="20">
        <v>8.0</v>
      </c>
    </row>
    <row r="276">
      <c r="B276" s="15"/>
      <c r="C276" s="20">
        <v>2.0</v>
      </c>
      <c r="D276" s="21"/>
      <c r="E276" s="20">
        <v>6.0</v>
      </c>
      <c r="F276" s="20">
        <v>7.0</v>
      </c>
    </row>
    <row r="277">
      <c r="B277" s="15"/>
      <c r="C277" s="20">
        <v>3.0</v>
      </c>
      <c r="D277" s="21"/>
      <c r="E277" s="20">
        <v>6.0</v>
      </c>
      <c r="F277" s="20">
        <v>7.0</v>
      </c>
    </row>
    <row r="278">
      <c r="B278" s="9"/>
      <c r="C278" s="20">
        <v>4.0</v>
      </c>
      <c r="D278" s="21"/>
      <c r="E278" s="20">
        <v>6.0</v>
      </c>
      <c r="F278" s="20">
        <v>7.0</v>
      </c>
    </row>
    <row r="279">
      <c r="B279" s="8" t="s">
        <v>25</v>
      </c>
      <c r="C279" s="20">
        <v>1.0</v>
      </c>
      <c r="D279" s="21"/>
      <c r="E279" s="20">
        <v>5.0</v>
      </c>
      <c r="F279" s="20">
        <v>7.0</v>
      </c>
    </row>
    <row r="280">
      <c r="B280" s="15"/>
      <c r="C280" s="20">
        <v>2.0</v>
      </c>
      <c r="D280" s="21"/>
      <c r="E280" s="20">
        <v>5.0</v>
      </c>
      <c r="F280" s="20">
        <v>7.0</v>
      </c>
    </row>
    <row r="281">
      <c r="B281" s="9"/>
      <c r="C281" s="20">
        <v>3.0</v>
      </c>
      <c r="D281" s="21"/>
      <c r="E281" s="20">
        <v>5.0</v>
      </c>
      <c r="F281" s="20">
        <v>7.0</v>
      </c>
    </row>
    <row r="282">
      <c r="B282" s="8" t="s">
        <v>76</v>
      </c>
      <c r="C282" s="20">
        <v>1.0</v>
      </c>
      <c r="D282" s="21"/>
      <c r="E282" s="20">
        <v>15.0</v>
      </c>
      <c r="F282" s="20">
        <v>8.0</v>
      </c>
    </row>
    <row r="283">
      <c r="B283" s="15"/>
      <c r="C283" s="20">
        <v>2.0</v>
      </c>
      <c r="D283" s="21"/>
      <c r="E283" s="20">
        <v>15.0</v>
      </c>
      <c r="F283" s="20">
        <v>8.0</v>
      </c>
    </row>
    <row r="284">
      <c r="B284" s="9"/>
      <c r="C284" s="20">
        <v>3.0</v>
      </c>
      <c r="D284" s="21"/>
      <c r="E284" s="20">
        <v>15.0</v>
      </c>
      <c r="F284" s="20">
        <v>8.0</v>
      </c>
    </row>
    <row r="285">
      <c r="B285" s="8" t="s">
        <v>116</v>
      </c>
      <c r="C285" s="20">
        <v>1.0</v>
      </c>
      <c r="D285" s="21"/>
      <c r="E285" s="20">
        <v>15.0</v>
      </c>
      <c r="F285" s="20">
        <v>8.0</v>
      </c>
    </row>
    <row r="286">
      <c r="B286" s="15"/>
      <c r="C286" s="20">
        <v>2.0</v>
      </c>
      <c r="D286" s="21"/>
      <c r="E286" s="20">
        <v>15.0</v>
      </c>
      <c r="F286" s="20">
        <v>8.0</v>
      </c>
    </row>
    <row r="287">
      <c r="B287" s="9"/>
      <c r="C287" s="20">
        <v>3.0</v>
      </c>
      <c r="D287" s="21"/>
      <c r="E287" s="20">
        <v>15.0</v>
      </c>
      <c r="F287" s="20">
        <v>8.0</v>
      </c>
    </row>
    <row r="289">
      <c r="B289" s="19" t="s">
        <v>86</v>
      </c>
      <c r="C289" s="7"/>
      <c r="D289" s="7"/>
      <c r="E289" s="7"/>
      <c r="F289" s="3"/>
    </row>
    <row r="290">
      <c r="B290" s="20" t="s">
        <v>2</v>
      </c>
      <c r="C290" s="20" t="s">
        <v>110</v>
      </c>
      <c r="D290" s="20" t="s">
        <v>16</v>
      </c>
      <c r="E290" s="20" t="s">
        <v>17</v>
      </c>
      <c r="F290" s="20" t="s">
        <v>111</v>
      </c>
    </row>
    <row r="291">
      <c r="B291" s="8" t="s">
        <v>170</v>
      </c>
      <c r="C291" s="20">
        <v>1.0</v>
      </c>
      <c r="D291" s="21"/>
      <c r="E291" s="20">
        <v>6.0</v>
      </c>
      <c r="F291" s="20">
        <v>8.0</v>
      </c>
    </row>
    <row r="292">
      <c r="B292" s="15"/>
      <c r="C292" s="20">
        <v>2.0</v>
      </c>
      <c r="D292" s="21"/>
      <c r="E292" s="20">
        <v>6.0</v>
      </c>
      <c r="F292" s="20">
        <v>7.0</v>
      </c>
    </row>
    <row r="293">
      <c r="B293" s="15"/>
      <c r="C293" s="20">
        <v>3.0</v>
      </c>
      <c r="D293" s="21"/>
      <c r="E293" s="20">
        <v>6.0</v>
      </c>
      <c r="F293" s="20">
        <v>7.0</v>
      </c>
    </row>
    <row r="294">
      <c r="B294" s="9"/>
      <c r="C294" s="20">
        <v>4.0</v>
      </c>
      <c r="D294" s="21"/>
      <c r="E294" s="20">
        <v>6.0</v>
      </c>
      <c r="F294" s="20">
        <v>7.0</v>
      </c>
    </row>
    <row r="295">
      <c r="B295" s="8" t="s">
        <v>51</v>
      </c>
      <c r="C295" s="20">
        <v>1.0</v>
      </c>
      <c r="D295" s="21"/>
      <c r="E295" s="20">
        <v>5.0</v>
      </c>
      <c r="F295" s="20">
        <v>6.0</v>
      </c>
    </row>
    <row r="296">
      <c r="B296" s="15"/>
      <c r="C296" s="20">
        <v>2.0</v>
      </c>
      <c r="D296" s="21"/>
      <c r="E296" s="20">
        <v>5.0</v>
      </c>
      <c r="F296" s="20">
        <v>6.0</v>
      </c>
    </row>
    <row r="297">
      <c r="B297" s="9"/>
      <c r="C297" s="20">
        <v>3.0</v>
      </c>
      <c r="D297" s="21"/>
      <c r="E297" s="20">
        <v>5.0</v>
      </c>
      <c r="F297" s="20">
        <v>6.0</v>
      </c>
    </row>
    <row r="298">
      <c r="B298" s="8" t="s">
        <v>52</v>
      </c>
      <c r="C298" s="20">
        <v>1.0</v>
      </c>
      <c r="D298" s="21"/>
      <c r="E298" s="20">
        <v>12.0</v>
      </c>
      <c r="F298" s="20">
        <v>8.0</v>
      </c>
    </row>
    <row r="299">
      <c r="B299" s="15"/>
      <c r="C299" s="20">
        <v>2.0</v>
      </c>
      <c r="D299" s="21"/>
      <c r="E299" s="20">
        <v>12.0</v>
      </c>
      <c r="F299" s="20">
        <v>8.0</v>
      </c>
    </row>
    <row r="300">
      <c r="B300" s="9"/>
      <c r="C300" s="20">
        <v>3.0</v>
      </c>
      <c r="D300" s="21"/>
      <c r="E300" s="20">
        <v>12.0</v>
      </c>
      <c r="F300" s="20">
        <v>8.0</v>
      </c>
    </row>
    <row r="301">
      <c r="B301" s="8" t="s">
        <v>128</v>
      </c>
      <c r="C301" s="20">
        <v>1.0</v>
      </c>
      <c r="D301" s="21"/>
      <c r="E301" s="20">
        <v>15.0</v>
      </c>
      <c r="F301" s="20">
        <v>8.0</v>
      </c>
    </row>
    <row r="302">
      <c r="B302" s="15"/>
      <c r="C302" s="20">
        <v>2.0</v>
      </c>
      <c r="D302" s="21"/>
      <c r="E302" s="20">
        <v>15.0</v>
      </c>
      <c r="F302" s="20">
        <v>8.0</v>
      </c>
    </row>
    <row r="303">
      <c r="B303" s="9"/>
      <c r="C303" s="20">
        <v>3.0</v>
      </c>
      <c r="D303" s="21"/>
      <c r="E303" s="20">
        <v>15.0</v>
      </c>
      <c r="F303" s="20">
        <v>8.0</v>
      </c>
    </row>
    <row r="305">
      <c r="B305" s="19" t="s">
        <v>88</v>
      </c>
      <c r="C305" s="7"/>
      <c r="D305" s="7"/>
      <c r="E305" s="7"/>
      <c r="F305" s="3"/>
    </row>
    <row r="306">
      <c r="B306" s="20" t="s">
        <v>2</v>
      </c>
      <c r="C306" s="20" t="s">
        <v>110</v>
      </c>
      <c r="D306" s="20" t="s">
        <v>16</v>
      </c>
      <c r="E306" s="20" t="s">
        <v>17</v>
      </c>
      <c r="F306" s="20" t="s">
        <v>111</v>
      </c>
    </row>
    <row r="307">
      <c r="B307" s="8" t="s">
        <v>183</v>
      </c>
      <c r="C307" s="20">
        <v>1.0</v>
      </c>
      <c r="D307" s="21"/>
      <c r="E307" s="20">
        <v>4.0</v>
      </c>
      <c r="F307" s="20">
        <v>8.0</v>
      </c>
    </row>
    <row r="308">
      <c r="B308" s="15"/>
      <c r="C308" s="20">
        <v>2.0</v>
      </c>
      <c r="D308" s="21"/>
      <c r="E308" s="20">
        <v>4.0</v>
      </c>
      <c r="F308" s="20">
        <v>7.0</v>
      </c>
    </row>
    <row r="309">
      <c r="B309" s="15"/>
      <c r="C309" s="20">
        <v>3.0</v>
      </c>
      <c r="D309" s="21"/>
      <c r="E309" s="20">
        <v>4.0</v>
      </c>
      <c r="F309" s="20">
        <v>7.0</v>
      </c>
    </row>
    <row r="310">
      <c r="B310" s="9"/>
      <c r="C310" s="20">
        <v>4.0</v>
      </c>
      <c r="D310" s="21"/>
      <c r="E310" s="20">
        <v>4.0</v>
      </c>
      <c r="F310" s="20">
        <v>7.0</v>
      </c>
    </row>
    <row r="311">
      <c r="B311" s="8" t="s">
        <v>31</v>
      </c>
      <c r="C311" s="20">
        <v>1.0</v>
      </c>
      <c r="D311" s="21"/>
      <c r="E311" s="20">
        <v>4.0</v>
      </c>
      <c r="F311" s="20">
        <v>7.0</v>
      </c>
    </row>
    <row r="312">
      <c r="B312" s="15"/>
      <c r="C312" s="20">
        <v>2.0</v>
      </c>
      <c r="D312" s="21"/>
      <c r="E312" s="20">
        <v>4.0</v>
      </c>
      <c r="F312" s="20">
        <v>7.0</v>
      </c>
    </row>
    <row r="313">
      <c r="B313" s="9"/>
      <c r="C313" s="20">
        <v>3.0</v>
      </c>
      <c r="D313" s="21"/>
      <c r="E313" s="20">
        <v>4.0</v>
      </c>
      <c r="F313" s="20">
        <v>7.0</v>
      </c>
    </row>
    <row r="314">
      <c r="B314" s="8" t="s">
        <v>77</v>
      </c>
      <c r="C314" s="20">
        <v>1.0</v>
      </c>
      <c r="D314" s="21"/>
      <c r="E314" s="20">
        <v>20.0</v>
      </c>
      <c r="F314" s="20">
        <v>7.0</v>
      </c>
    </row>
    <row r="315">
      <c r="B315" s="15"/>
      <c r="C315" s="20">
        <v>2.0</v>
      </c>
      <c r="D315" s="21"/>
      <c r="E315" s="20">
        <v>20.0</v>
      </c>
      <c r="F315" s="20">
        <v>7.0</v>
      </c>
    </row>
    <row r="316">
      <c r="B316" s="9"/>
      <c r="C316" s="20">
        <v>3.0</v>
      </c>
      <c r="D316" s="21"/>
      <c r="E316" s="20">
        <v>20.0</v>
      </c>
      <c r="F316" s="20">
        <v>7.0</v>
      </c>
    </row>
    <row r="317">
      <c r="B317" s="8" t="s">
        <v>172</v>
      </c>
      <c r="C317" s="20">
        <v>1.0</v>
      </c>
      <c r="D317" s="21"/>
      <c r="E317" s="20">
        <v>15.0</v>
      </c>
      <c r="F317" s="20">
        <v>8.0</v>
      </c>
    </row>
    <row r="318">
      <c r="B318" s="15"/>
      <c r="C318" s="20">
        <v>2.0</v>
      </c>
      <c r="D318" s="21"/>
      <c r="E318" s="20">
        <v>15.0</v>
      </c>
      <c r="F318" s="20">
        <v>8.0</v>
      </c>
    </row>
    <row r="319">
      <c r="B319" s="9"/>
      <c r="C319" s="20">
        <v>3.0</v>
      </c>
      <c r="D319" s="21"/>
      <c r="E319" s="20">
        <v>15.0</v>
      </c>
      <c r="F319" s="20">
        <v>8.0</v>
      </c>
    </row>
    <row r="321">
      <c r="B321" s="19" t="s">
        <v>89</v>
      </c>
      <c r="C321" s="7"/>
      <c r="D321" s="7"/>
      <c r="E321" s="7"/>
      <c r="F321" s="3"/>
    </row>
    <row r="322">
      <c r="B322" s="20" t="s">
        <v>2</v>
      </c>
      <c r="C322" s="20" t="s">
        <v>110</v>
      </c>
      <c r="D322" s="20" t="s">
        <v>16</v>
      </c>
      <c r="E322" s="20" t="s">
        <v>17</v>
      </c>
      <c r="F322" s="20" t="s">
        <v>111</v>
      </c>
    </row>
    <row r="323">
      <c r="B323" s="8" t="s">
        <v>176</v>
      </c>
      <c r="C323" s="20">
        <v>1.0</v>
      </c>
      <c r="D323" s="21"/>
      <c r="E323" s="20">
        <v>3.0</v>
      </c>
      <c r="F323" s="20">
        <v>7.0</v>
      </c>
    </row>
    <row r="324">
      <c r="B324" s="15"/>
      <c r="C324" s="20">
        <v>2.0</v>
      </c>
      <c r="D324" s="21"/>
      <c r="E324" s="20">
        <v>3.0</v>
      </c>
      <c r="F324" s="20">
        <v>7.0</v>
      </c>
    </row>
    <row r="325">
      <c r="B325" s="15"/>
      <c r="C325" s="20">
        <v>3.0</v>
      </c>
      <c r="D325" s="21"/>
      <c r="E325" s="20">
        <v>3.0</v>
      </c>
      <c r="F325" s="20">
        <v>7.0</v>
      </c>
    </row>
    <row r="326">
      <c r="B326" s="9"/>
      <c r="C326" s="20">
        <v>4.0</v>
      </c>
      <c r="D326" s="21"/>
      <c r="E326" s="20">
        <v>5.0</v>
      </c>
      <c r="F326" s="20">
        <v>6.0</v>
      </c>
    </row>
    <row r="327">
      <c r="B327" s="8" t="s">
        <v>164</v>
      </c>
      <c r="C327" s="20">
        <v>1.0</v>
      </c>
      <c r="D327" s="21"/>
      <c r="E327" s="20">
        <v>5.0</v>
      </c>
      <c r="F327" s="20">
        <v>8.0</v>
      </c>
    </row>
    <row r="328">
      <c r="B328" s="15"/>
      <c r="C328" s="20">
        <v>2.0</v>
      </c>
      <c r="D328" s="21"/>
      <c r="E328" s="20">
        <v>5.0</v>
      </c>
      <c r="F328" s="20">
        <v>8.0</v>
      </c>
    </row>
    <row r="329">
      <c r="B329" s="9"/>
      <c r="C329" s="20">
        <v>3.0</v>
      </c>
      <c r="D329" s="21"/>
      <c r="E329" s="20">
        <v>5.0</v>
      </c>
      <c r="F329" s="20">
        <v>8.0</v>
      </c>
    </row>
    <row r="330">
      <c r="B330" s="8" t="s">
        <v>137</v>
      </c>
      <c r="C330" s="20">
        <v>1.0</v>
      </c>
      <c r="D330" s="21"/>
      <c r="E330" s="20"/>
      <c r="F330" s="20">
        <v>8.0</v>
      </c>
    </row>
    <row r="331">
      <c r="B331" s="15"/>
      <c r="C331" s="20">
        <v>2.0</v>
      </c>
      <c r="D331" s="21"/>
      <c r="E331" s="20"/>
      <c r="F331" s="20">
        <v>8.0</v>
      </c>
    </row>
    <row r="332">
      <c r="B332" s="9"/>
      <c r="C332" s="20">
        <v>3.0</v>
      </c>
      <c r="D332" s="21"/>
      <c r="E332" s="20"/>
      <c r="F332" s="20">
        <v>8.0</v>
      </c>
    </row>
    <row r="333">
      <c r="B333" s="8" t="s">
        <v>28</v>
      </c>
      <c r="C333" s="20">
        <v>1.0</v>
      </c>
      <c r="D333" s="21"/>
      <c r="E333" s="20">
        <v>15.0</v>
      </c>
      <c r="F333" s="20">
        <v>8.0</v>
      </c>
    </row>
    <row r="334">
      <c r="B334" s="15"/>
      <c r="C334" s="20">
        <v>2.0</v>
      </c>
      <c r="D334" s="21"/>
      <c r="E334" s="20">
        <v>15.0</v>
      </c>
      <c r="F334" s="20">
        <v>8.0</v>
      </c>
    </row>
    <row r="335">
      <c r="B335" s="9"/>
      <c r="C335" s="20">
        <v>3.0</v>
      </c>
      <c r="D335" s="21"/>
      <c r="E335" s="20">
        <v>15.0</v>
      </c>
      <c r="F335" s="20">
        <v>8.0</v>
      </c>
    </row>
    <row r="338">
      <c r="B338" s="6" t="s">
        <v>184</v>
      </c>
    </row>
    <row r="340">
      <c r="B340" s="19" t="s">
        <v>91</v>
      </c>
      <c r="C340" s="7"/>
      <c r="D340" s="7"/>
      <c r="E340" s="7"/>
      <c r="F340" s="3"/>
    </row>
    <row r="341">
      <c r="B341" s="20" t="s">
        <v>2</v>
      </c>
      <c r="C341" s="20" t="s">
        <v>110</v>
      </c>
      <c r="D341" s="20" t="s">
        <v>16</v>
      </c>
      <c r="E341" s="20" t="s">
        <v>17</v>
      </c>
      <c r="F341" s="20" t="s">
        <v>111</v>
      </c>
    </row>
    <row r="342">
      <c r="B342" s="8" t="s">
        <v>182</v>
      </c>
      <c r="C342" s="20">
        <v>1.0</v>
      </c>
      <c r="D342" s="21"/>
      <c r="E342" s="20">
        <v>6.0</v>
      </c>
      <c r="F342" s="20">
        <v>6.0</v>
      </c>
    </row>
    <row r="343">
      <c r="B343" s="15"/>
      <c r="C343" s="20">
        <v>2.0</v>
      </c>
      <c r="D343" s="21"/>
      <c r="E343" s="20">
        <v>6.0</v>
      </c>
      <c r="F343" s="20">
        <v>6.0</v>
      </c>
    </row>
    <row r="344">
      <c r="B344" s="15"/>
      <c r="C344" s="20">
        <v>3.0</v>
      </c>
      <c r="D344" s="21"/>
      <c r="E344" s="20">
        <v>6.0</v>
      </c>
      <c r="F344" s="20">
        <v>6.0</v>
      </c>
    </row>
    <row r="345">
      <c r="B345" s="9"/>
      <c r="C345" s="20">
        <v>4.0</v>
      </c>
      <c r="D345" s="21"/>
      <c r="E345" s="20">
        <v>6.0</v>
      </c>
      <c r="F345" s="20">
        <v>6.0</v>
      </c>
    </row>
    <row r="346">
      <c r="B346" s="8" t="s">
        <v>25</v>
      </c>
      <c r="C346" s="20">
        <v>1.0</v>
      </c>
      <c r="D346" s="21"/>
      <c r="E346" s="20">
        <v>5.0</v>
      </c>
      <c r="F346" s="20">
        <v>7.0</v>
      </c>
    </row>
    <row r="347">
      <c r="B347" s="15"/>
      <c r="C347" s="20">
        <v>2.0</v>
      </c>
      <c r="D347" s="21"/>
      <c r="E347" s="20">
        <v>5.0</v>
      </c>
      <c r="F347" s="20">
        <v>7.0</v>
      </c>
    </row>
    <row r="348">
      <c r="B348" s="9"/>
      <c r="C348" s="20">
        <v>3.0</v>
      </c>
      <c r="D348" s="21"/>
      <c r="E348" s="20">
        <v>5.0</v>
      </c>
      <c r="F348" s="20">
        <v>7.0</v>
      </c>
    </row>
    <row r="349">
      <c r="B349" s="8" t="s">
        <v>76</v>
      </c>
      <c r="C349" s="20">
        <v>1.0</v>
      </c>
      <c r="D349" s="21"/>
      <c r="E349" s="20">
        <v>15.0</v>
      </c>
      <c r="F349" s="20">
        <v>8.0</v>
      </c>
    </row>
    <row r="350">
      <c r="B350" s="15"/>
      <c r="C350" s="20">
        <v>2.0</v>
      </c>
      <c r="D350" s="21"/>
      <c r="E350" s="20">
        <v>15.0</v>
      </c>
      <c r="F350" s="20">
        <v>8.0</v>
      </c>
    </row>
    <row r="351">
      <c r="B351" s="9"/>
      <c r="C351" s="20">
        <v>3.0</v>
      </c>
      <c r="D351" s="21"/>
      <c r="E351" s="20">
        <v>15.0</v>
      </c>
      <c r="F351" s="20">
        <v>8.0</v>
      </c>
    </row>
    <row r="352">
      <c r="B352" s="8" t="s">
        <v>116</v>
      </c>
      <c r="C352" s="20">
        <v>1.0</v>
      </c>
      <c r="D352" s="21"/>
      <c r="E352" s="20">
        <v>15.0</v>
      </c>
      <c r="F352" s="20">
        <v>8.0</v>
      </c>
    </row>
    <row r="353">
      <c r="B353" s="15"/>
      <c r="C353" s="20">
        <v>2.0</v>
      </c>
      <c r="D353" s="21"/>
      <c r="E353" s="20">
        <v>15.0</v>
      </c>
      <c r="F353" s="20">
        <v>8.0</v>
      </c>
    </row>
    <row r="354">
      <c r="B354" s="9"/>
      <c r="C354" s="20">
        <v>3.0</v>
      </c>
      <c r="D354" s="21"/>
      <c r="E354" s="20">
        <v>15.0</v>
      </c>
      <c r="F354" s="20">
        <v>8.0</v>
      </c>
    </row>
    <row r="356">
      <c r="B356" s="19" t="s">
        <v>92</v>
      </c>
      <c r="C356" s="7"/>
      <c r="D356" s="7"/>
      <c r="E356" s="7"/>
      <c r="F356" s="3"/>
    </row>
    <row r="357">
      <c r="B357" s="20" t="s">
        <v>2</v>
      </c>
      <c r="C357" s="20" t="s">
        <v>110</v>
      </c>
      <c r="D357" s="20" t="s">
        <v>16</v>
      </c>
      <c r="E357" s="20" t="s">
        <v>17</v>
      </c>
      <c r="F357" s="20" t="s">
        <v>111</v>
      </c>
    </row>
    <row r="358">
      <c r="B358" s="8" t="s">
        <v>170</v>
      </c>
      <c r="C358" s="20">
        <v>1.0</v>
      </c>
      <c r="D358" s="21"/>
      <c r="E358" s="20">
        <v>6.0</v>
      </c>
      <c r="F358" s="20">
        <v>8.0</v>
      </c>
    </row>
    <row r="359">
      <c r="B359" s="15"/>
      <c r="C359" s="20">
        <v>2.0</v>
      </c>
      <c r="D359" s="21"/>
      <c r="E359" s="20">
        <v>5.0</v>
      </c>
      <c r="F359" s="20">
        <v>7.0</v>
      </c>
    </row>
    <row r="360">
      <c r="B360" s="15"/>
      <c r="C360" s="20">
        <v>3.0</v>
      </c>
      <c r="D360" s="21"/>
      <c r="E360" s="20">
        <v>5.0</v>
      </c>
      <c r="F360" s="20">
        <v>7.0</v>
      </c>
    </row>
    <row r="361">
      <c r="B361" s="9"/>
      <c r="C361" s="20">
        <v>4.0</v>
      </c>
      <c r="D361" s="21"/>
      <c r="E361" s="20">
        <v>5.0</v>
      </c>
      <c r="F361" s="20">
        <v>7.0</v>
      </c>
    </row>
    <row r="362">
      <c r="B362" s="8" t="s">
        <v>51</v>
      </c>
      <c r="C362" s="20">
        <v>1.0</v>
      </c>
      <c r="D362" s="21"/>
      <c r="E362" s="20">
        <v>5.0</v>
      </c>
      <c r="F362" s="20">
        <v>7.0</v>
      </c>
    </row>
    <row r="363">
      <c r="B363" s="15"/>
      <c r="C363" s="20">
        <v>2.0</v>
      </c>
      <c r="D363" s="21"/>
      <c r="E363" s="20">
        <v>5.0</v>
      </c>
      <c r="F363" s="20">
        <v>7.0</v>
      </c>
    </row>
    <row r="364">
      <c r="B364" s="9"/>
      <c r="C364" s="20">
        <v>3.0</v>
      </c>
      <c r="D364" s="21"/>
      <c r="E364" s="20">
        <v>5.0</v>
      </c>
      <c r="F364" s="20">
        <v>7.0</v>
      </c>
    </row>
    <row r="365">
      <c r="B365" s="8" t="s">
        <v>52</v>
      </c>
      <c r="C365" s="20">
        <v>1.0</v>
      </c>
      <c r="D365" s="21"/>
      <c r="E365" s="20">
        <v>12.0</v>
      </c>
      <c r="F365" s="20">
        <v>8.0</v>
      </c>
    </row>
    <row r="366">
      <c r="B366" s="15"/>
      <c r="C366" s="20">
        <v>2.0</v>
      </c>
      <c r="D366" s="21"/>
      <c r="E366" s="20">
        <v>12.0</v>
      </c>
      <c r="F366" s="20">
        <v>8.0</v>
      </c>
    </row>
    <row r="367">
      <c r="B367" s="9"/>
      <c r="C367" s="20">
        <v>3.0</v>
      </c>
      <c r="D367" s="21"/>
      <c r="E367" s="20">
        <v>12.0</v>
      </c>
      <c r="F367" s="20">
        <v>8.0</v>
      </c>
    </row>
    <row r="368">
      <c r="B368" s="8" t="s">
        <v>128</v>
      </c>
      <c r="C368" s="20">
        <v>1.0</v>
      </c>
      <c r="D368" s="21"/>
      <c r="E368" s="20">
        <v>15.0</v>
      </c>
      <c r="F368" s="20">
        <v>8.0</v>
      </c>
    </row>
    <row r="369">
      <c r="B369" s="15"/>
      <c r="C369" s="20">
        <v>2.0</v>
      </c>
      <c r="D369" s="21"/>
      <c r="E369" s="20">
        <v>15.0</v>
      </c>
      <c r="F369" s="20">
        <v>8.0</v>
      </c>
    </row>
    <row r="370">
      <c r="B370" s="9"/>
      <c r="C370" s="20">
        <v>3.0</v>
      </c>
      <c r="D370" s="21"/>
      <c r="E370" s="20">
        <v>15.0</v>
      </c>
      <c r="F370" s="20">
        <v>8.0</v>
      </c>
    </row>
    <row r="372">
      <c r="B372" s="19" t="s">
        <v>94</v>
      </c>
      <c r="C372" s="7"/>
      <c r="D372" s="7"/>
      <c r="E372" s="7"/>
      <c r="F372" s="3"/>
    </row>
    <row r="373">
      <c r="B373" s="20" t="s">
        <v>2</v>
      </c>
      <c r="C373" s="20" t="s">
        <v>110</v>
      </c>
      <c r="D373" s="20" t="s">
        <v>16</v>
      </c>
      <c r="E373" s="20" t="s">
        <v>17</v>
      </c>
      <c r="F373" s="20" t="s">
        <v>111</v>
      </c>
    </row>
    <row r="374">
      <c r="B374" s="8" t="s">
        <v>183</v>
      </c>
      <c r="C374" s="20">
        <v>1.0</v>
      </c>
      <c r="D374" s="21"/>
      <c r="E374" s="20">
        <v>5.0</v>
      </c>
      <c r="F374" s="20">
        <v>8.0</v>
      </c>
    </row>
    <row r="375">
      <c r="B375" s="15"/>
      <c r="C375" s="20">
        <v>2.0</v>
      </c>
      <c r="D375" s="21"/>
      <c r="E375" s="20">
        <v>4.0</v>
      </c>
      <c r="F375" s="20">
        <v>7.0</v>
      </c>
    </row>
    <row r="376">
      <c r="B376" s="15"/>
      <c r="C376" s="20">
        <v>3.0</v>
      </c>
      <c r="D376" s="21"/>
      <c r="E376" s="20">
        <v>4.0</v>
      </c>
      <c r="F376" s="20">
        <v>7.0</v>
      </c>
    </row>
    <row r="377">
      <c r="B377" s="9"/>
      <c r="C377" s="20">
        <v>4.0</v>
      </c>
      <c r="D377" s="21"/>
      <c r="E377" s="20">
        <v>4.0</v>
      </c>
      <c r="F377" s="20">
        <v>7.0</v>
      </c>
    </row>
    <row r="378">
      <c r="B378" s="8" t="s">
        <v>31</v>
      </c>
      <c r="C378" s="20">
        <v>1.0</v>
      </c>
      <c r="D378" s="21"/>
      <c r="E378" s="20">
        <v>3.0</v>
      </c>
      <c r="F378" s="20">
        <v>6.0</v>
      </c>
    </row>
    <row r="379">
      <c r="B379" s="15"/>
      <c r="C379" s="20">
        <v>2.0</v>
      </c>
      <c r="D379" s="21"/>
      <c r="E379" s="20">
        <v>3.0</v>
      </c>
      <c r="F379" s="20">
        <v>6.0</v>
      </c>
    </row>
    <row r="380">
      <c r="B380" s="9"/>
      <c r="C380" s="20">
        <v>3.0</v>
      </c>
      <c r="D380" s="21"/>
      <c r="E380" s="20">
        <v>3.0</v>
      </c>
      <c r="F380" s="20">
        <v>6.0</v>
      </c>
    </row>
    <row r="381">
      <c r="B381" s="8" t="s">
        <v>77</v>
      </c>
      <c r="C381" s="20">
        <v>1.0</v>
      </c>
      <c r="D381" s="21"/>
      <c r="E381" s="20">
        <v>20.0</v>
      </c>
      <c r="F381" s="20">
        <v>7.0</v>
      </c>
    </row>
    <row r="382">
      <c r="B382" s="15"/>
      <c r="C382" s="20">
        <v>2.0</v>
      </c>
      <c r="D382" s="21"/>
      <c r="E382" s="20">
        <v>20.0</v>
      </c>
      <c r="F382" s="20">
        <v>7.0</v>
      </c>
    </row>
    <row r="383">
      <c r="B383" s="9"/>
      <c r="C383" s="20">
        <v>3.0</v>
      </c>
      <c r="D383" s="21"/>
      <c r="E383" s="20">
        <v>20.0</v>
      </c>
      <c r="F383" s="20">
        <v>7.0</v>
      </c>
    </row>
    <row r="384">
      <c r="B384" s="8" t="s">
        <v>172</v>
      </c>
      <c r="C384" s="20">
        <v>1.0</v>
      </c>
      <c r="D384" s="21"/>
      <c r="E384" s="20">
        <v>15.0</v>
      </c>
      <c r="F384" s="20">
        <v>8.0</v>
      </c>
    </row>
    <row r="385">
      <c r="B385" s="15"/>
      <c r="C385" s="20">
        <v>2.0</v>
      </c>
      <c r="D385" s="21"/>
      <c r="E385" s="20">
        <v>15.0</v>
      </c>
      <c r="F385" s="20">
        <v>8.0</v>
      </c>
    </row>
    <row r="386">
      <c r="B386" s="9"/>
      <c r="C386" s="20">
        <v>3.0</v>
      </c>
      <c r="D386" s="21"/>
      <c r="E386" s="20">
        <v>15.0</v>
      </c>
      <c r="F386" s="20">
        <v>8.0</v>
      </c>
    </row>
    <row r="388">
      <c r="B388" s="19" t="s">
        <v>95</v>
      </c>
      <c r="C388" s="7"/>
      <c r="D388" s="7"/>
      <c r="E388" s="7"/>
      <c r="F388" s="3"/>
    </row>
    <row r="389">
      <c r="B389" s="20" t="s">
        <v>2</v>
      </c>
      <c r="C389" s="20" t="s">
        <v>110</v>
      </c>
      <c r="D389" s="20" t="s">
        <v>16</v>
      </c>
      <c r="E389" s="20" t="s">
        <v>17</v>
      </c>
      <c r="F389" s="20" t="s">
        <v>111</v>
      </c>
    </row>
    <row r="390">
      <c r="B390" s="8" t="s">
        <v>175</v>
      </c>
      <c r="C390" s="20">
        <v>1.0</v>
      </c>
      <c r="D390" s="21"/>
      <c r="E390" s="20">
        <v>3.0</v>
      </c>
      <c r="F390" s="20">
        <v>8.0</v>
      </c>
    </row>
    <row r="391">
      <c r="B391" s="15"/>
      <c r="C391" s="20">
        <v>2.0</v>
      </c>
      <c r="D391" s="21"/>
      <c r="E391" s="20">
        <v>5.0</v>
      </c>
      <c r="F391" s="20">
        <v>7.0</v>
      </c>
    </row>
    <row r="392">
      <c r="B392" s="15"/>
      <c r="C392" s="20">
        <v>3.0</v>
      </c>
      <c r="D392" s="21"/>
      <c r="E392" s="20">
        <v>5.0</v>
      </c>
      <c r="F392" s="20">
        <v>7.0</v>
      </c>
    </row>
    <row r="393">
      <c r="B393" s="9"/>
      <c r="C393" s="20">
        <v>4.0</v>
      </c>
      <c r="D393" s="21"/>
      <c r="E393" s="20">
        <v>5.0</v>
      </c>
      <c r="F393" s="20">
        <v>7.0</v>
      </c>
    </row>
    <row r="394">
      <c r="B394" s="8" t="s">
        <v>164</v>
      </c>
      <c r="C394" s="20">
        <v>1.0</v>
      </c>
      <c r="D394" s="21"/>
      <c r="E394" s="20">
        <v>4.0</v>
      </c>
      <c r="F394" s="20">
        <v>6.0</v>
      </c>
    </row>
    <row r="395">
      <c r="B395" s="15"/>
      <c r="C395" s="20">
        <v>2.0</v>
      </c>
      <c r="D395" s="21"/>
      <c r="E395" s="20">
        <v>4.0</v>
      </c>
      <c r="F395" s="20">
        <v>6.0</v>
      </c>
    </row>
    <row r="396">
      <c r="B396" s="9"/>
      <c r="C396" s="20">
        <v>3.0</v>
      </c>
      <c r="D396" s="21"/>
      <c r="E396" s="20">
        <v>4.0</v>
      </c>
      <c r="F396" s="20">
        <v>6.0</v>
      </c>
    </row>
    <row r="397">
      <c r="B397" s="8" t="s">
        <v>137</v>
      </c>
      <c r="C397" s="20">
        <v>1.0</v>
      </c>
      <c r="D397" s="21"/>
      <c r="E397" s="20"/>
      <c r="F397" s="20">
        <v>8.0</v>
      </c>
    </row>
    <row r="398">
      <c r="B398" s="15"/>
      <c r="C398" s="20">
        <v>2.0</v>
      </c>
      <c r="D398" s="21"/>
      <c r="E398" s="20"/>
      <c r="F398" s="20">
        <v>8.0</v>
      </c>
    </row>
    <row r="399">
      <c r="B399" s="9"/>
      <c r="C399" s="20">
        <v>3.0</v>
      </c>
      <c r="D399" s="21"/>
      <c r="E399" s="20"/>
      <c r="F399" s="20">
        <v>8.0</v>
      </c>
    </row>
    <row r="400">
      <c r="B400" s="8" t="s">
        <v>28</v>
      </c>
      <c r="C400" s="20">
        <v>1.0</v>
      </c>
      <c r="D400" s="21"/>
      <c r="E400" s="20">
        <v>15.0</v>
      </c>
      <c r="F400" s="20">
        <v>8.0</v>
      </c>
    </row>
    <row r="401">
      <c r="B401" s="15"/>
      <c r="C401" s="20">
        <v>2.0</v>
      </c>
      <c r="D401" s="21"/>
      <c r="E401" s="20">
        <v>15.0</v>
      </c>
      <c r="F401" s="20">
        <v>8.0</v>
      </c>
    </row>
    <row r="402">
      <c r="B402" s="9"/>
      <c r="C402" s="20">
        <v>3.0</v>
      </c>
      <c r="D402" s="21"/>
      <c r="E402" s="20">
        <v>15.0</v>
      </c>
      <c r="F402" s="20">
        <v>8.0</v>
      </c>
    </row>
    <row r="405">
      <c r="B405" s="6" t="s">
        <v>185</v>
      </c>
    </row>
    <row r="407">
      <c r="B407" s="19" t="s">
        <v>97</v>
      </c>
      <c r="C407" s="7"/>
      <c r="D407" s="7"/>
      <c r="E407" s="7"/>
      <c r="F407" s="3"/>
    </row>
    <row r="408">
      <c r="B408" s="20" t="s">
        <v>2</v>
      </c>
      <c r="C408" s="20" t="s">
        <v>110</v>
      </c>
      <c r="D408" s="20" t="s">
        <v>16</v>
      </c>
      <c r="E408" s="20" t="s">
        <v>17</v>
      </c>
      <c r="F408" s="20" t="s">
        <v>111</v>
      </c>
    </row>
    <row r="409">
      <c r="B409" s="8" t="s">
        <v>25</v>
      </c>
      <c r="C409" s="20">
        <v>1.0</v>
      </c>
      <c r="D409" s="20"/>
      <c r="E409" s="20">
        <v>2.0</v>
      </c>
      <c r="F409" s="20">
        <v>8.0</v>
      </c>
    </row>
    <row r="410">
      <c r="B410" s="15"/>
      <c r="C410" s="20">
        <v>2.0</v>
      </c>
      <c r="D410" s="21">
        <f>D409*0.9</f>
        <v>0</v>
      </c>
      <c r="E410" s="20">
        <v>4.0</v>
      </c>
      <c r="F410" s="20">
        <v>6.0</v>
      </c>
    </row>
    <row r="411">
      <c r="B411" s="15"/>
      <c r="C411" s="20">
        <v>3.0</v>
      </c>
      <c r="D411" s="21">
        <f>D409*0.9</f>
        <v>0</v>
      </c>
      <c r="E411" s="20">
        <v>4.0</v>
      </c>
      <c r="F411" s="20">
        <v>6.0</v>
      </c>
    </row>
    <row r="412">
      <c r="B412" s="9"/>
      <c r="C412" s="20">
        <v>4.0</v>
      </c>
      <c r="D412" s="21">
        <f>D409*0.9</f>
        <v>0</v>
      </c>
      <c r="E412" s="20">
        <v>4.0</v>
      </c>
      <c r="F412" s="20">
        <v>6.0</v>
      </c>
    </row>
    <row r="413">
      <c r="B413" s="8" t="s">
        <v>114</v>
      </c>
      <c r="C413" s="20">
        <v>1.0</v>
      </c>
      <c r="D413" s="21"/>
      <c r="E413" s="20">
        <v>6.0</v>
      </c>
      <c r="F413" s="20">
        <v>8.0</v>
      </c>
    </row>
    <row r="414">
      <c r="B414" s="15"/>
      <c r="C414" s="20">
        <v>2.0</v>
      </c>
      <c r="D414" s="21"/>
      <c r="E414" s="20">
        <v>6.0</v>
      </c>
      <c r="F414" s="20">
        <v>8.0</v>
      </c>
    </row>
    <row r="415">
      <c r="B415" s="9"/>
      <c r="C415" s="20">
        <v>3.0</v>
      </c>
      <c r="D415" s="21"/>
      <c r="E415" s="20">
        <v>6.0</v>
      </c>
      <c r="F415" s="20">
        <v>8.0</v>
      </c>
    </row>
    <row r="416">
      <c r="B416" s="8" t="s">
        <v>76</v>
      </c>
      <c r="C416" s="20">
        <v>1.0</v>
      </c>
      <c r="D416" s="21"/>
      <c r="E416" s="20">
        <v>12.0</v>
      </c>
      <c r="F416" s="20">
        <v>8.0</v>
      </c>
    </row>
    <row r="417">
      <c r="B417" s="15"/>
      <c r="C417" s="20">
        <v>2.0</v>
      </c>
      <c r="D417" s="21"/>
      <c r="E417" s="20">
        <v>12.0</v>
      </c>
      <c r="F417" s="20">
        <v>8.0</v>
      </c>
    </row>
    <row r="418">
      <c r="B418" s="9"/>
      <c r="C418" s="20">
        <v>3.0</v>
      </c>
      <c r="D418" s="21"/>
      <c r="E418" s="20">
        <v>12.0</v>
      </c>
      <c r="F418" s="20">
        <v>8.0</v>
      </c>
    </row>
    <row r="420">
      <c r="B420" s="19" t="s">
        <v>98</v>
      </c>
      <c r="C420" s="7"/>
      <c r="D420" s="7"/>
      <c r="E420" s="7"/>
      <c r="F420" s="3"/>
    </row>
    <row r="421">
      <c r="B421" s="20" t="s">
        <v>2</v>
      </c>
      <c r="C421" s="20" t="s">
        <v>110</v>
      </c>
      <c r="D421" s="20" t="s">
        <v>16</v>
      </c>
      <c r="E421" s="20" t="s">
        <v>17</v>
      </c>
      <c r="F421" s="20" t="s">
        <v>111</v>
      </c>
    </row>
    <row r="422">
      <c r="B422" s="8" t="s">
        <v>51</v>
      </c>
      <c r="C422" s="20">
        <v>1.0</v>
      </c>
      <c r="D422" s="20"/>
      <c r="E422" s="20">
        <v>2.0</v>
      </c>
      <c r="F422" s="20">
        <v>8.0</v>
      </c>
    </row>
    <row r="423">
      <c r="B423" s="15"/>
      <c r="C423" s="20">
        <v>2.0</v>
      </c>
      <c r="D423" s="21">
        <f>D422*0.9</f>
        <v>0</v>
      </c>
      <c r="E423" s="20">
        <v>4.0</v>
      </c>
      <c r="F423" s="20">
        <v>6.0</v>
      </c>
    </row>
    <row r="424">
      <c r="B424" s="15"/>
      <c r="C424" s="20">
        <v>3.0</v>
      </c>
      <c r="D424" s="21">
        <f>D422*0.9</f>
        <v>0</v>
      </c>
      <c r="E424" s="20">
        <v>4.0</v>
      </c>
      <c r="F424" s="20">
        <v>6.0</v>
      </c>
    </row>
    <row r="425">
      <c r="B425" s="9"/>
      <c r="C425" s="20">
        <v>4.0</v>
      </c>
      <c r="D425" s="21">
        <f>D422*0.9</f>
        <v>0</v>
      </c>
      <c r="E425" s="20">
        <v>4.0</v>
      </c>
      <c r="F425" s="20">
        <v>6.0</v>
      </c>
    </row>
    <row r="426">
      <c r="B426" s="8" t="s">
        <v>52</v>
      </c>
      <c r="C426" s="20">
        <v>1.0</v>
      </c>
      <c r="D426" s="21"/>
      <c r="E426" s="20">
        <v>12.0</v>
      </c>
      <c r="F426" s="20">
        <v>8.0</v>
      </c>
    </row>
    <row r="427">
      <c r="B427" s="15"/>
      <c r="C427" s="20">
        <v>2.0</v>
      </c>
      <c r="D427" s="21"/>
      <c r="E427" s="20">
        <v>12.0</v>
      </c>
      <c r="F427" s="20">
        <v>8.0</v>
      </c>
    </row>
    <row r="428">
      <c r="B428" s="9"/>
      <c r="C428" s="20">
        <v>3.0</v>
      </c>
      <c r="D428" s="21"/>
      <c r="E428" s="20">
        <v>12.0</v>
      </c>
      <c r="F428" s="20">
        <v>8.0</v>
      </c>
    </row>
    <row r="429">
      <c r="B429" s="8" t="s">
        <v>128</v>
      </c>
      <c r="C429" s="20">
        <v>1.0</v>
      </c>
      <c r="D429" s="21"/>
      <c r="E429" s="20">
        <v>15.0</v>
      </c>
      <c r="F429" s="20">
        <v>8.0</v>
      </c>
    </row>
    <row r="430">
      <c r="B430" s="15"/>
      <c r="C430" s="20">
        <v>2.0</v>
      </c>
      <c r="D430" s="21"/>
      <c r="E430" s="20">
        <v>15.0</v>
      </c>
      <c r="F430" s="20">
        <v>8.0</v>
      </c>
    </row>
    <row r="431">
      <c r="B431" s="9"/>
      <c r="C431" s="20">
        <v>3.0</v>
      </c>
      <c r="D431" s="21"/>
      <c r="E431" s="20">
        <v>15.0</v>
      </c>
      <c r="F431" s="20">
        <v>8.0</v>
      </c>
    </row>
    <row r="433">
      <c r="B433" s="19" t="s">
        <v>100</v>
      </c>
      <c r="C433" s="7"/>
      <c r="D433" s="7"/>
      <c r="E433" s="7"/>
      <c r="F433" s="3"/>
    </row>
    <row r="434">
      <c r="B434" s="20" t="s">
        <v>2</v>
      </c>
      <c r="C434" s="20" t="s">
        <v>110</v>
      </c>
      <c r="D434" s="20" t="s">
        <v>16</v>
      </c>
      <c r="E434" s="20" t="s">
        <v>17</v>
      </c>
      <c r="F434" s="20" t="s">
        <v>111</v>
      </c>
    </row>
    <row r="435">
      <c r="B435" s="8" t="s">
        <v>31</v>
      </c>
      <c r="C435" s="20">
        <v>1.0</v>
      </c>
      <c r="D435" s="20"/>
      <c r="E435" s="20">
        <v>2.0</v>
      </c>
      <c r="F435" s="20">
        <v>8.0</v>
      </c>
    </row>
    <row r="436">
      <c r="B436" s="15"/>
      <c r="C436" s="20">
        <v>2.0</v>
      </c>
      <c r="D436" s="21">
        <f>0.9*D435</f>
        <v>0</v>
      </c>
      <c r="E436" s="20">
        <v>4.0</v>
      </c>
      <c r="F436" s="20">
        <v>6.0</v>
      </c>
    </row>
    <row r="437">
      <c r="B437" s="15"/>
      <c r="C437" s="20">
        <v>3.0</v>
      </c>
      <c r="D437" s="21">
        <f>0.9*D435</f>
        <v>0</v>
      </c>
      <c r="E437" s="20">
        <v>4.0</v>
      </c>
      <c r="F437" s="20">
        <v>6.0</v>
      </c>
    </row>
    <row r="438">
      <c r="B438" s="9"/>
      <c r="C438" s="20">
        <v>4.0</v>
      </c>
      <c r="D438" s="21">
        <f>0.9*D435</f>
        <v>0</v>
      </c>
      <c r="E438" s="20">
        <v>4.0</v>
      </c>
      <c r="F438" s="20">
        <v>6.0</v>
      </c>
    </row>
    <row r="439">
      <c r="B439" s="8" t="s">
        <v>77</v>
      </c>
      <c r="C439" s="20">
        <v>1.0</v>
      </c>
      <c r="D439" s="21"/>
      <c r="E439" s="20">
        <v>20.0</v>
      </c>
      <c r="F439" s="20">
        <v>6.0</v>
      </c>
    </row>
    <row r="440">
      <c r="B440" s="15"/>
      <c r="C440" s="20">
        <v>2.0</v>
      </c>
      <c r="D440" s="21"/>
      <c r="E440" s="20">
        <v>20.0</v>
      </c>
      <c r="F440" s="20">
        <v>6.0</v>
      </c>
    </row>
    <row r="441">
      <c r="B441" s="9"/>
      <c r="C441" s="20">
        <v>3.0</v>
      </c>
      <c r="D441" s="21"/>
      <c r="E441" s="20">
        <v>20.0</v>
      </c>
      <c r="F441" s="20">
        <v>6.0</v>
      </c>
    </row>
    <row r="442">
      <c r="B442" s="8" t="s">
        <v>52</v>
      </c>
      <c r="C442" s="20">
        <v>1.0</v>
      </c>
      <c r="D442" s="21"/>
      <c r="E442" s="20">
        <v>15.0</v>
      </c>
      <c r="F442" s="20">
        <v>6.0</v>
      </c>
    </row>
    <row r="443">
      <c r="B443" s="15"/>
      <c r="C443" s="20">
        <v>2.0</v>
      </c>
      <c r="D443" s="21"/>
      <c r="E443" s="20">
        <v>15.0</v>
      </c>
      <c r="F443" s="20">
        <v>6.0</v>
      </c>
    </row>
    <row r="444">
      <c r="B444" s="9"/>
      <c r="C444" s="20">
        <v>3.0</v>
      </c>
      <c r="D444" s="21"/>
      <c r="E444" s="20">
        <v>15.0</v>
      </c>
      <c r="F444" s="20">
        <v>6.0</v>
      </c>
    </row>
    <row r="446">
      <c r="B446" s="19" t="s">
        <v>101</v>
      </c>
      <c r="C446" s="7"/>
      <c r="D446" s="7"/>
      <c r="E446" s="7"/>
      <c r="F446" s="3"/>
    </row>
    <row r="447">
      <c r="B447" s="20" t="s">
        <v>2</v>
      </c>
      <c r="C447" s="20" t="s">
        <v>110</v>
      </c>
      <c r="D447" s="20" t="s">
        <v>16</v>
      </c>
      <c r="E447" s="20" t="s">
        <v>17</v>
      </c>
      <c r="F447" s="20" t="s">
        <v>111</v>
      </c>
    </row>
    <row r="448">
      <c r="B448" s="8" t="s">
        <v>175</v>
      </c>
      <c r="C448" s="20">
        <v>1.0</v>
      </c>
      <c r="D448" s="21"/>
      <c r="E448" s="20">
        <v>2.0</v>
      </c>
      <c r="F448" s="20">
        <v>9.0</v>
      </c>
    </row>
    <row r="449">
      <c r="B449" s="15"/>
      <c r="C449" s="20">
        <v>2.0</v>
      </c>
      <c r="D449" s="21"/>
      <c r="E449" s="20">
        <v>4.0</v>
      </c>
      <c r="F449" s="20">
        <v>7.0</v>
      </c>
    </row>
    <row r="450">
      <c r="B450" s="15"/>
      <c r="C450" s="20">
        <v>3.0</v>
      </c>
      <c r="D450" s="21"/>
      <c r="E450" s="20">
        <v>4.0</v>
      </c>
      <c r="F450" s="20">
        <v>7.0</v>
      </c>
    </row>
    <row r="451">
      <c r="B451" s="9"/>
      <c r="C451" s="20">
        <v>4.0</v>
      </c>
      <c r="D451" s="21"/>
      <c r="E451" s="20">
        <v>4.0</v>
      </c>
      <c r="F451" s="20">
        <v>7.0</v>
      </c>
    </row>
    <row r="452">
      <c r="B452" s="8" t="s">
        <v>116</v>
      </c>
      <c r="C452" s="20">
        <v>1.0</v>
      </c>
      <c r="D452" s="21"/>
      <c r="E452" s="20">
        <v>12.0</v>
      </c>
      <c r="F452" s="20">
        <v>8.0</v>
      </c>
    </row>
    <row r="453">
      <c r="B453" s="15"/>
      <c r="C453" s="20">
        <v>2.0</v>
      </c>
      <c r="D453" s="21"/>
      <c r="E453" s="20">
        <v>12.0</v>
      </c>
      <c r="F453" s="20">
        <v>8.0</v>
      </c>
    </row>
    <row r="454">
      <c r="B454" s="9"/>
      <c r="C454" s="20">
        <v>3.0</v>
      </c>
      <c r="D454" s="21"/>
      <c r="E454" s="20">
        <v>12.0</v>
      </c>
      <c r="F454" s="20">
        <v>8.0</v>
      </c>
    </row>
    <row r="455">
      <c r="B455" s="8" t="s">
        <v>28</v>
      </c>
      <c r="C455" s="20">
        <v>1.0</v>
      </c>
      <c r="D455" s="21"/>
      <c r="E455" s="20">
        <v>12.0</v>
      </c>
      <c r="F455" s="20">
        <v>7.0</v>
      </c>
    </row>
    <row r="456">
      <c r="B456" s="15"/>
      <c r="C456" s="20">
        <v>2.0</v>
      </c>
      <c r="D456" s="21"/>
      <c r="E456" s="20">
        <v>12.0</v>
      </c>
      <c r="F456" s="20">
        <v>7.0</v>
      </c>
    </row>
    <row r="457">
      <c r="B457" s="9"/>
      <c r="C457" s="20">
        <v>3.0</v>
      </c>
      <c r="D457" s="21"/>
      <c r="E457" s="20">
        <v>12.0</v>
      </c>
      <c r="F457" s="20">
        <v>7.0</v>
      </c>
    </row>
    <row r="460">
      <c r="B460" s="6" t="s">
        <v>186</v>
      </c>
    </row>
    <row r="462">
      <c r="B462" s="19" t="s">
        <v>104</v>
      </c>
      <c r="C462" s="7"/>
      <c r="D462" s="7"/>
      <c r="E462" s="7"/>
      <c r="F462" s="3"/>
    </row>
    <row r="463">
      <c r="B463" s="20" t="s">
        <v>2</v>
      </c>
      <c r="C463" s="20" t="s">
        <v>110</v>
      </c>
      <c r="D463" s="20" t="s">
        <v>16</v>
      </c>
      <c r="E463" s="20" t="s">
        <v>17</v>
      </c>
      <c r="F463" s="20" t="s">
        <v>111</v>
      </c>
    </row>
    <row r="464">
      <c r="B464" s="8" t="s">
        <v>25</v>
      </c>
      <c r="C464" s="20">
        <v>1.0</v>
      </c>
      <c r="D464" s="20"/>
      <c r="E464" s="20">
        <v>5.0</v>
      </c>
      <c r="F464" s="20"/>
    </row>
    <row r="465">
      <c r="B465" s="15"/>
      <c r="C465" s="20">
        <v>2.0</v>
      </c>
      <c r="D465" s="21"/>
      <c r="E465" s="20">
        <v>1.0</v>
      </c>
      <c r="F465" s="20"/>
    </row>
    <row r="466">
      <c r="B466" s="15"/>
      <c r="C466" s="20">
        <v>3.0</v>
      </c>
      <c r="D466" s="21"/>
      <c r="E466" s="20">
        <v>1.0</v>
      </c>
      <c r="F466" s="20"/>
    </row>
    <row r="467">
      <c r="B467" s="9"/>
      <c r="C467" s="20">
        <v>4.0</v>
      </c>
      <c r="D467" s="21"/>
      <c r="E467" s="20">
        <v>1.0</v>
      </c>
      <c r="F467" s="20"/>
    </row>
    <row r="468">
      <c r="B468" s="17"/>
      <c r="C468" s="17"/>
      <c r="D468" s="17"/>
      <c r="E468" s="17"/>
      <c r="F468" s="17"/>
    </row>
    <row r="469">
      <c r="B469" s="19" t="s">
        <v>105</v>
      </c>
      <c r="C469" s="7"/>
      <c r="D469" s="7"/>
      <c r="E469" s="7"/>
      <c r="F469" s="3"/>
    </row>
    <row r="470">
      <c r="B470" s="20" t="s">
        <v>2</v>
      </c>
      <c r="C470" s="20" t="s">
        <v>110</v>
      </c>
      <c r="D470" s="20" t="s">
        <v>16</v>
      </c>
      <c r="E470" s="20" t="s">
        <v>17</v>
      </c>
      <c r="F470" s="20" t="s">
        <v>111</v>
      </c>
    </row>
    <row r="471">
      <c r="B471" s="8" t="s">
        <v>51</v>
      </c>
      <c r="C471" s="20">
        <v>1.0</v>
      </c>
      <c r="D471" s="20"/>
      <c r="E471" s="20">
        <v>5.0</v>
      </c>
      <c r="F471" s="20"/>
    </row>
    <row r="472">
      <c r="B472" s="15"/>
      <c r="C472" s="20">
        <v>2.0</v>
      </c>
      <c r="D472" s="20"/>
      <c r="E472" s="20">
        <v>1.0</v>
      </c>
      <c r="F472" s="20"/>
    </row>
    <row r="473">
      <c r="B473" s="15"/>
      <c r="C473" s="20">
        <v>3.0</v>
      </c>
      <c r="D473" s="20"/>
      <c r="E473" s="20">
        <v>1.0</v>
      </c>
      <c r="F473" s="20"/>
    </row>
    <row r="474">
      <c r="B474" s="9"/>
      <c r="C474" s="20">
        <v>4.0</v>
      </c>
      <c r="D474" s="20"/>
      <c r="E474" s="20">
        <v>1.0</v>
      </c>
      <c r="F474" s="20"/>
    </row>
    <row r="476">
      <c r="B476" s="19" t="s">
        <v>107</v>
      </c>
      <c r="C476" s="7"/>
      <c r="D476" s="7"/>
      <c r="E476" s="7"/>
      <c r="F476" s="3"/>
    </row>
    <row r="477">
      <c r="B477" s="20" t="s">
        <v>2</v>
      </c>
      <c r="C477" s="20" t="s">
        <v>110</v>
      </c>
      <c r="D477" s="20" t="s">
        <v>16</v>
      </c>
      <c r="E477" s="20" t="s">
        <v>17</v>
      </c>
      <c r="F477" s="20" t="s">
        <v>111</v>
      </c>
    </row>
    <row r="478">
      <c r="B478" s="8" t="s">
        <v>31</v>
      </c>
      <c r="C478" s="20">
        <v>1.0</v>
      </c>
      <c r="D478" s="20"/>
      <c r="E478" s="20">
        <v>5.0</v>
      </c>
      <c r="F478" s="20"/>
    </row>
    <row r="479">
      <c r="B479" s="15"/>
      <c r="C479" s="20">
        <v>2.0</v>
      </c>
      <c r="D479" s="20"/>
      <c r="E479" s="20">
        <v>1.0</v>
      </c>
      <c r="F479" s="20"/>
    </row>
    <row r="480">
      <c r="B480" s="15"/>
      <c r="C480" s="20">
        <v>3.0</v>
      </c>
      <c r="D480" s="20"/>
      <c r="E480" s="20">
        <v>1.0</v>
      </c>
      <c r="F480" s="20"/>
    </row>
    <row r="481">
      <c r="B481" s="9"/>
      <c r="C481" s="20">
        <v>4.0</v>
      </c>
      <c r="D481" s="20"/>
      <c r="E481" s="20">
        <v>1.0</v>
      </c>
      <c r="F481" s="20"/>
    </row>
    <row r="482">
      <c r="B482" s="17"/>
      <c r="C482" s="17"/>
      <c r="D482" s="17"/>
      <c r="E482" s="17"/>
      <c r="F482" s="17"/>
    </row>
    <row r="483">
      <c r="B483" s="17"/>
      <c r="C483" s="17"/>
      <c r="D483" s="17"/>
      <c r="E483" s="17"/>
      <c r="F483" s="17"/>
    </row>
    <row r="484">
      <c r="B484" s="17"/>
      <c r="C484" s="17"/>
      <c r="D484" s="17"/>
      <c r="E484" s="17"/>
      <c r="F484" s="17"/>
    </row>
    <row r="485">
      <c r="B485" s="17"/>
      <c r="C485" s="17"/>
      <c r="D485" s="17"/>
      <c r="E485" s="17"/>
      <c r="F485" s="17"/>
    </row>
    <row r="486">
      <c r="B486" s="17"/>
      <c r="C486" s="17"/>
      <c r="D486" s="17"/>
      <c r="E486" s="17"/>
      <c r="F486" s="17"/>
    </row>
    <row r="487">
      <c r="B487" s="17"/>
      <c r="C487" s="17"/>
      <c r="D487" s="17"/>
      <c r="E487" s="17"/>
      <c r="F487" s="17"/>
    </row>
    <row r="488">
      <c r="B488" s="17"/>
      <c r="C488" s="17"/>
      <c r="D488" s="17"/>
      <c r="E488" s="17"/>
      <c r="F488" s="17"/>
    </row>
    <row r="489">
      <c r="B489" s="17"/>
      <c r="C489" s="17"/>
      <c r="D489" s="17"/>
      <c r="E489" s="17"/>
      <c r="F489" s="17"/>
    </row>
    <row r="490">
      <c r="B490" s="17"/>
      <c r="C490" s="17"/>
      <c r="D490" s="17"/>
      <c r="E490" s="17"/>
      <c r="F490" s="17"/>
    </row>
    <row r="491">
      <c r="B491" s="17"/>
      <c r="C491" s="17"/>
      <c r="D491" s="17"/>
      <c r="E491" s="17"/>
      <c r="F491" s="17"/>
    </row>
    <row r="492">
      <c r="B492" s="17"/>
      <c r="C492" s="17"/>
      <c r="D492" s="17"/>
      <c r="E492" s="17"/>
      <c r="F492" s="17"/>
    </row>
    <row r="493">
      <c r="B493" s="17"/>
      <c r="C493" s="17"/>
      <c r="D493" s="17"/>
      <c r="E493" s="17"/>
      <c r="F493" s="17"/>
    </row>
    <row r="494">
      <c r="B494" s="17"/>
      <c r="C494" s="17"/>
      <c r="D494" s="17"/>
      <c r="E494" s="17"/>
      <c r="F494" s="17"/>
    </row>
    <row r="495">
      <c r="B495" s="17"/>
      <c r="C495" s="17"/>
      <c r="D495" s="17"/>
      <c r="E495" s="17"/>
      <c r="F495" s="17"/>
    </row>
    <row r="496">
      <c r="B496" s="17"/>
      <c r="C496" s="17"/>
      <c r="D496" s="17"/>
      <c r="E496" s="17"/>
      <c r="F496" s="17"/>
    </row>
    <row r="497">
      <c r="B497" s="17"/>
      <c r="C497" s="17"/>
      <c r="D497" s="17"/>
      <c r="E497" s="17"/>
      <c r="F497" s="17"/>
    </row>
    <row r="498">
      <c r="B498" s="17"/>
      <c r="C498" s="17"/>
      <c r="D498" s="17"/>
      <c r="E498" s="17"/>
      <c r="F498" s="17"/>
    </row>
    <row r="499">
      <c r="B499" s="17"/>
      <c r="C499" s="17"/>
      <c r="D499" s="17"/>
      <c r="E499" s="17"/>
      <c r="F499" s="17"/>
    </row>
    <row r="501">
      <c r="B501" s="23"/>
      <c r="C501" s="23"/>
      <c r="D501" s="23"/>
      <c r="E501" s="23"/>
      <c r="F501" s="23"/>
    </row>
    <row r="502">
      <c r="B502" s="23"/>
      <c r="C502" s="23"/>
      <c r="D502" s="23"/>
      <c r="E502" s="23"/>
      <c r="F502" s="23"/>
    </row>
    <row r="503">
      <c r="B503" s="23"/>
      <c r="C503" s="23"/>
      <c r="D503" s="23"/>
      <c r="E503" s="23"/>
      <c r="F503" s="23"/>
    </row>
    <row r="504">
      <c r="B504" s="23"/>
      <c r="C504" s="23"/>
      <c r="D504" s="23"/>
      <c r="E504" s="23"/>
      <c r="F504" s="23"/>
    </row>
    <row r="505">
      <c r="B505" s="23"/>
      <c r="C505" s="23"/>
      <c r="D505" s="23"/>
      <c r="E505" s="23"/>
      <c r="F505" s="23"/>
    </row>
    <row r="506">
      <c r="B506" s="23"/>
      <c r="C506" s="23"/>
      <c r="D506" s="23"/>
      <c r="E506" s="23"/>
      <c r="F506" s="23"/>
    </row>
    <row r="507">
      <c r="B507" s="23"/>
      <c r="C507" s="23"/>
      <c r="D507" s="23"/>
      <c r="E507" s="23"/>
      <c r="F507" s="23"/>
    </row>
    <row r="508">
      <c r="B508" s="23"/>
      <c r="C508" s="23"/>
      <c r="D508" s="23"/>
      <c r="E508" s="23"/>
      <c r="F508" s="23"/>
    </row>
    <row r="509">
      <c r="B509" s="23"/>
      <c r="C509" s="23"/>
      <c r="D509" s="23"/>
      <c r="E509" s="23"/>
      <c r="F509" s="23"/>
    </row>
    <row r="510">
      <c r="B510" s="23"/>
      <c r="C510" s="23"/>
      <c r="D510" s="23"/>
      <c r="E510" s="23"/>
      <c r="F510" s="23"/>
    </row>
    <row r="511">
      <c r="B511" s="23"/>
      <c r="C511" s="23"/>
      <c r="D511" s="23"/>
      <c r="E511" s="23"/>
      <c r="F511" s="23"/>
    </row>
    <row r="512">
      <c r="B512" s="23"/>
      <c r="C512" s="23"/>
      <c r="D512" s="23"/>
      <c r="E512" s="23"/>
      <c r="F512" s="23"/>
    </row>
  </sheetData>
  <mergeCells count="150">
    <mergeCell ref="B137:F137"/>
    <mergeCell ref="B139:F139"/>
    <mergeCell ref="B141:B144"/>
    <mergeCell ref="B145:B147"/>
    <mergeCell ref="B148:B150"/>
    <mergeCell ref="B151:B153"/>
    <mergeCell ref="B155:F155"/>
    <mergeCell ref="B157:B160"/>
    <mergeCell ref="B161:B163"/>
    <mergeCell ref="B164:B166"/>
    <mergeCell ref="B167:B169"/>
    <mergeCell ref="B171:F171"/>
    <mergeCell ref="B173:B176"/>
    <mergeCell ref="B177:B179"/>
    <mergeCell ref="B180:B182"/>
    <mergeCell ref="B183:B185"/>
    <mergeCell ref="B187:F187"/>
    <mergeCell ref="B189:B192"/>
    <mergeCell ref="B193:B195"/>
    <mergeCell ref="B196:B198"/>
    <mergeCell ref="B199:B201"/>
    <mergeCell ref="B204:F204"/>
    <mergeCell ref="B206:F206"/>
    <mergeCell ref="B208:B211"/>
    <mergeCell ref="B212:B214"/>
    <mergeCell ref="B215:B217"/>
    <mergeCell ref="B218:B220"/>
    <mergeCell ref="B222:F222"/>
    <mergeCell ref="B224:B227"/>
    <mergeCell ref="B228:B230"/>
    <mergeCell ref="B231:B233"/>
    <mergeCell ref="B234:B236"/>
    <mergeCell ref="B238:F238"/>
    <mergeCell ref="B240:B243"/>
    <mergeCell ref="B244:B246"/>
    <mergeCell ref="B247:B249"/>
    <mergeCell ref="B250:B252"/>
    <mergeCell ref="B254:F254"/>
    <mergeCell ref="B256:B259"/>
    <mergeCell ref="B260:B262"/>
    <mergeCell ref="B263:B265"/>
    <mergeCell ref="B266:B268"/>
    <mergeCell ref="B271:F271"/>
    <mergeCell ref="B273:F273"/>
    <mergeCell ref="B275:B278"/>
    <mergeCell ref="B279:B281"/>
    <mergeCell ref="B282:B284"/>
    <mergeCell ref="B285:B287"/>
    <mergeCell ref="B289:F289"/>
    <mergeCell ref="B291:B294"/>
    <mergeCell ref="B295:B297"/>
    <mergeCell ref="B298:B300"/>
    <mergeCell ref="B301:B303"/>
    <mergeCell ref="B305:F305"/>
    <mergeCell ref="B307:B310"/>
    <mergeCell ref="B311:B313"/>
    <mergeCell ref="B314:B316"/>
    <mergeCell ref="B317:B319"/>
    <mergeCell ref="B321:F321"/>
    <mergeCell ref="B323:B326"/>
    <mergeCell ref="B327:B329"/>
    <mergeCell ref="B330:B332"/>
    <mergeCell ref="B333:B335"/>
    <mergeCell ref="B338:F338"/>
    <mergeCell ref="B340:F340"/>
    <mergeCell ref="B342:B345"/>
    <mergeCell ref="B346:B348"/>
    <mergeCell ref="B349:B351"/>
    <mergeCell ref="B352:B354"/>
    <mergeCell ref="B356:F356"/>
    <mergeCell ref="B358:B361"/>
    <mergeCell ref="B362:B364"/>
    <mergeCell ref="B365:B367"/>
    <mergeCell ref="B368:B370"/>
    <mergeCell ref="B372:F372"/>
    <mergeCell ref="B374:B377"/>
    <mergeCell ref="B378:B380"/>
    <mergeCell ref="B381:B383"/>
    <mergeCell ref="B384:B386"/>
    <mergeCell ref="B388:F388"/>
    <mergeCell ref="B390:B393"/>
    <mergeCell ref="B394:B396"/>
    <mergeCell ref="B397:B399"/>
    <mergeCell ref="B400:B402"/>
    <mergeCell ref="B405:F405"/>
    <mergeCell ref="B407:F407"/>
    <mergeCell ref="B409:B412"/>
    <mergeCell ref="B413:B415"/>
    <mergeCell ref="B416:B418"/>
    <mergeCell ref="B420:F420"/>
    <mergeCell ref="B422:B425"/>
    <mergeCell ref="B426:B428"/>
    <mergeCell ref="B429:B431"/>
    <mergeCell ref="B433:F433"/>
    <mergeCell ref="B435:B438"/>
    <mergeCell ref="B439:B441"/>
    <mergeCell ref="B442:B444"/>
    <mergeCell ref="B446:F446"/>
    <mergeCell ref="B3:F3"/>
    <mergeCell ref="B5:F5"/>
    <mergeCell ref="B7:B10"/>
    <mergeCell ref="B11:B13"/>
    <mergeCell ref="B14:B16"/>
    <mergeCell ref="B17:B19"/>
    <mergeCell ref="B21:F21"/>
    <mergeCell ref="B23:B26"/>
    <mergeCell ref="B27:B29"/>
    <mergeCell ref="B30:B32"/>
    <mergeCell ref="B33:B35"/>
    <mergeCell ref="B37:F37"/>
    <mergeCell ref="B39:B42"/>
    <mergeCell ref="B43:B45"/>
    <mergeCell ref="B46:B48"/>
    <mergeCell ref="B49:B51"/>
    <mergeCell ref="B53:F53"/>
    <mergeCell ref="B55:B58"/>
    <mergeCell ref="B59:B61"/>
    <mergeCell ref="B62:B64"/>
    <mergeCell ref="B65:B67"/>
    <mergeCell ref="B70:F70"/>
    <mergeCell ref="B72:F72"/>
    <mergeCell ref="B74:B77"/>
    <mergeCell ref="B78:B80"/>
    <mergeCell ref="B81:B83"/>
    <mergeCell ref="B84:B86"/>
    <mergeCell ref="B88:F88"/>
    <mergeCell ref="B90:B93"/>
    <mergeCell ref="B94:B96"/>
    <mergeCell ref="B97:B99"/>
    <mergeCell ref="B100:B102"/>
    <mergeCell ref="B104:F104"/>
    <mergeCell ref="B106:B109"/>
    <mergeCell ref="B110:B112"/>
    <mergeCell ref="B113:B115"/>
    <mergeCell ref="B116:B118"/>
    <mergeCell ref="B120:F120"/>
    <mergeCell ref="B122:B125"/>
    <mergeCell ref="B126:B128"/>
    <mergeCell ref="B129:B131"/>
    <mergeCell ref="B132:B134"/>
    <mergeCell ref="B471:B474"/>
    <mergeCell ref="B476:F476"/>
    <mergeCell ref="B478:B481"/>
    <mergeCell ref="B448:B451"/>
    <mergeCell ref="B452:B454"/>
    <mergeCell ref="B455:B457"/>
    <mergeCell ref="B460:F460"/>
    <mergeCell ref="B462:F462"/>
    <mergeCell ref="B464:B467"/>
    <mergeCell ref="B469:F469"/>
  </mergeCells>
  <drawing r:id="rId1"/>
</worksheet>
</file>